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5" yWindow="6240" windowWidth="28860" windowHeight="6285" activeTab="2"/>
  </bookViews>
  <sheets>
    <sheet name="业绩分（分配前）" sheetId="2" r:id="rId1"/>
    <sheet name="业绩分（分配后）发人事" sheetId="3" r:id="rId2"/>
    <sheet name="公示" sheetId="6" r:id="rId3"/>
    <sheet name="学院总业绩分" sheetId="4" r:id="rId4"/>
  </sheets>
  <definedNames>
    <definedName name="_xlnm._FilterDatabase" localSheetId="1" hidden="1">'业绩分（分配后）发人事'!$A$1:$V$50</definedName>
    <definedName name="_xlnm._FilterDatabase" localSheetId="0" hidden="1">'业绩分（分配前）'!$A$1:$V$1</definedName>
    <definedName name="_xlnm.Print_Titles" localSheetId="0">'业绩分（分配前）'!$1:$1</definedName>
  </definedNames>
  <calcPr calcId="124519"/>
</workbook>
</file>

<file path=xl/calcChain.xml><?xml version="1.0" encoding="utf-8"?>
<calcChain xmlns="http://schemas.openxmlformats.org/spreadsheetml/2006/main">
  <c r="C50" i="6"/>
  <c r="P2" i="4"/>
  <c r="Q2" s="1"/>
  <c r="Q2" i="3"/>
  <c r="V2" s="1"/>
  <c r="V3"/>
  <c r="Q4"/>
  <c r="V4"/>
  <c r="Q5"/>
  <c r="V5"/>
  <c r="Q6"/>
  <c r="V6"/>
  <c r="Q7"/>
  <c r="V7"/>
  <c r="Q8"/>
  <c r="V8"/>
  <c r="Q9"/>
  <c r="V9"/>
  <c r="Q10"/>
  <c r="V10"/>
  <c r="Q11"/>
  <c r="V11"/>
  <c r="Q12"/>
  <c r="V12"/>
  <c r="Q13"/>
  <c r="V13"/>
  <c r="Q14"/>
  <c r="V14"/>
  <c r="Q15"/>
  <c r="V15"/>
  <c r="Q16"/>
  <c r="V16"/>
  <c r="Q17"/>
  <c r="V17"/>
  <c r="Q18"/>
  <c r="V18"/>
  <c r="V19"/>
  <c r="Q20"/>
  <c r="V20" s="1"/>
  <c r="Q21"/>
  <c r="V21" s="1"/>
  <c r="Q22"/>
  <c r="V22" s="1"/>
  <c r="Q23"/>
  <c r="V23" s="1"/>
  <c r="Q24"/>
  <c r="V24" s="1"/>
  <c r="Q25"/>
  <c r="V25" s="1"/>
  <c r="V26"/>
  <c r="Q27"/>
  <c r="V27"/>
  <c r="V28"/>
  <c r="Q29"/>
  <c r="V29" s="1"/>
  <c r="Q30"/>
  <c r="V30" s="1"/>
  <c r="Q31"/>
  <c r="V31" s="1"/>
  <c r="Q32"/>
  <c r="V32" s="1"/>
  <c r="Q33"/>
  <c r="V33" s="1"/>
  <c r="Q34"/>
  <c r="V34" s="1"/>
  <c r="Q35"/>
  <c r="V35" s="1"/>
  <c r="V36"/>
  <c r="V37"/>
  <c r="Q38"/>
  <c r="V38" s="1"/>
  <c r="Q39"/>
  <c r="V39" s="1"/>
  <c r="V40"/>
  <c r="Q41"/>
  <c r="V41"/>
  <c r="Q42"/>
  <c r="V42"/>
  <c r="Q43"/>
  <c r="V43"/>
  <c r="Q44"/>
  <c r="V44"/>
  <c r="V45"/>
  <c r="Q46"/>
  <c r="V46" s="1"/>
  <c r="Q47"/>
  <c r="V47" s="1"/>
  <c r="Q48"/>
  <c r="V48" s="1"/>
  <c r="D50"/>
  <c r="E50"/>
  <c r="F50"/>
  <c r="G50"/>
  <c r="H50"/>
  <c r="I50"/>
  <c r="J50"/>
  <c r="K50"/>
  <c r="L50"/>
  <c r="M50"/>
  <c r="N50"/>
  <c r="O50"/>
  <c r="P50"/>
  <c r="Q50"/>
  <c r="R50"/>
  <c r="S50"/>
  <c r="T50"/>
  <c r="U50"/>
  <c r="Q2" i="2"/>
  <c r="V2" s="1"/>
  <c r="V3"/>
  <c r="Q4"/>
  <c r="V4" s="1"/>
  <c r="Q5"/>
  <c r="V5"/>
  <c r="Q6"/>
  <c r="V6"/>
  <c r="Q7"/>
  <c r="V7"/>
  <c r="Q8"/>
  <c r="V8"/>
  <c r="Q9"/>
  <c r="V9"/>
  <c r="Q10"/>
  <c r="V10"/>
  <c r="Q11"/>
  <c r="V11"/>
  <c r="Q12"/>
  <c r="V12"/>
  <c r="Q13"/>
  <c r="V13"/>
  <c r="Q14"/>
  <c r="V14"/>
  <c r="Q15"/>
  <c r="V15"/>
  <c r="Q16"/>
  <c r="V16" s="1"/>
  <c r="Q17"/>
  <c r="V17" s="1"/>
  <c r="Q18"/>
  <c r="V18" s="1"/>
  <c r="V19"/>
  <c r="Q20"/>
  <c r="V20"/>
  <c r="Q21"/>
  <c r="V21"/>
  <c r="Q22"/>
  <c r="V22"/>
  <c r="Q23"/>
  <c r="V23" s="1"/>
  <c r="Q24"/>
  <c r="V24"/>
  <c r="Q25"/>
  <c r="V25"/>
  <c r="V26"/>
  <c r="Q27"/>
  <c r="V27"/>
  <c r="V28"/>
  <c r="Q29"/>
  <c r="V29" s="1"/>
  <c r="Q30"/>
  <c r="V30" s="1"/>
  <c r="Q31"/>
  <c r="V31" s="1"/>
  <c r="Q32"/>
  <c r="V32" s="1"/>
  <c r="Q33"/>
  <c r="V33" s="1"/>
  <c r="Q34"/>
  <c r="V34" s="1"/>
  <c r="Q35"/>
  <c r="V35" s="1"/>
  <c r="V36"/>
  <c r="V37"/>
  <c r="Q38"/>
  <c r="V38" s="1"/>
  <c r="Q39"/>
  <c r="V39"/>
  <c r="V40"/>
  <c r="Q41"/>
  <c r="V41" s="1"/>
  <c r="Q42"/>
  <c r="V42" s="1"/>
  <c r="Q43"/>
  <c r="V43" s="1"/>
  <c r="Q44"/>
  <c r="V44" s="1"/>
  <c r="V45"/>
  <c r="Q46"/>
  <c r="V46" s="1"/>
  <c r="Q47"/>
  <c r="V47" s="1"/>
  <c r="Q48"/>
  <c r="V48" s="1"/>
  <c r="D50"/>
  <c r="E50"/>
  <c r="F50"/>
  <c r="G50"/>
  <c r="H50"/>
  <c r="I50"/>
  <c r="J50"/>
  <c r="K50"/>
  <c r="L50"/>
  <c r="M50"/>
  <c r="N50"/>
  <c r="O50"/>
  <c r="P50"/>
  <c r="Q50"/>
  <c r="R50"/>
  <c r="S50"/>
  <c r="P55"/>
  <c r="Q55" s="1"/>
  <c r="V50" l="1"/>
  <c r="V50" i="3"/>
</calcChain>
</file>

<file path=xl/sharedStrings.xml><?xml version="1.0" encoding="utf-8"?>
<sst xmlns="http://schemas.openxmlformats.org/spreadsheetml/2006/main" count="320" uniqueCount="118">
  <si>
    <t>序号</t>
  </si>
  <si>
    <t>姓名</t>
  </si>
  <si>
    <t>所在学院</t>
  </si>
  <si>
    <t>往年项目经费结题分</t>
  </si>
  <si>
    <t>2010项目结题分</t>
  </si>
  <si>
    <t>2011项目结题分</t>
  </si>
  <si>
    <t>2012项目结题分</t>
  </si>
  <si>
    <t>2015项目经费分</t>
  </si>
  <si>
    <t>论文分</t>
  </si>
  <si>
    <t>知识产权分</t>
  </si>
  <si>
    <t>著作分</t>
  </si>
  <si>
    <t>获奖分</t>
  </si>
  <si>
    <t>平台</t>
  </si>
  <si>
    <t>研究生导师分</t>
  </si>
  <si>
    <t>原业绩总分</t>
  </si>
  <si>
    <t>奖励分</t>
  </si>
  <si>
    <t>调入分</t>
  </si>
  <si>
    <t>调出分</t>
  </si>
  <si>
    <t>最后总业绩分</t>
  </si>
  <si>
    <t>传媒学院</t>
    <phoneticPr fontId="4" type="noConversion"/>
  </si>
  <si>
    <t>2016项目立项分</t>
    <phoneticPr fontId="4" type="noConversion"/>
  </si>
  <si>
    <t>2016项目经费分</t>
    <phoneticPr fontId="4" type="noConversion"/>
  </si>
  <si>
    <t>2015项目经费分</t>
    <phoneticPr fontId="4" type="noConversion"/>
  </si>
  <si>
    <t>陈雪军</t>
  </si>
  <si>
    <t>付永春</t>
  </si>
  <si>
    <t>郭晶</t>
  </si>
  <si>
    <t>何镇飚</t>
  </si>
  <si>
    <t>胡晓梅</t>
  </si>
  <si>
    <t>黄少华</t>
  </si>
  <si>
    <t>黄显锁</t>
  </si>
  <si>
    <t>季爱娟</t>
  </si>
  <si>
    <t>姜燚威</t>
  </si>
  <si>
    <t>李文明</t>
  </si>
  <si>
    <t>李义杰</t>
  </si>
  <si>
    <t>励宇辉</t>
  </si>
  <si>
    <t>林海福</t>
  </si>
  <si>
    <t>刘建民</t>
  </si>
  <si>
    <t>孟圆圆</t>
  </si>
  <si>
    <t>聂晶磊</t>
  </si>
  <si>
    <t>孙守迁</t>
  </si>
  <si>
    <t>王军伟</t>
  </si>
  <si>
    <t>王仁忠</t>
  </si>
  <si>
    <t>王祖耀</t>
  </si>
  <si>
    <t>文娟</t>
  </si>
  <si>
    <t>徐家玲</t>
  </si>
  <si>
    <t>徐艳蕊</t>
  </si>
  <si>
    <t>由旭声</t>
  </si>
  <si>
    <t>张峰</t>
  </si>
  <si>
    <t>张莹</t>
  </si>
  <si>
    <t>张宇泓</t>
  </si>
  <si>
    <t>赵建国</t>
  </si>
  <si>
    <t>诸葛雯静</t>
  </si>
  <si>
    <t>傅正科</t>
    <phoneticPr fontId="4" type="noConversion"/>
  </si>
  <si>
    <t>邱子桐</t>
    <phoneticPr fontId="4" type="noConversion"/>
  </si>
  <si>
    <t>刘益红</t>
    <phoneticPr fontId="4" type="noConversion"/>
  </si>
  <si>
    <r>
      <t>201</t>
    </r>
    <r>
      <rPr>
        <b/>
        <sz val="10"/>
        <rFont val="宋体"/>
        <family val="3"/>
        <charset val="134"/>
      </rPr>
      <t>6</t>
    </r>
    <r>
      <rPr>
        <b/>
        <sz val="10"/>
        <rFont val="宋体"/>
        <family val="3"/>
        <charset val="134"/>
      </rPr>
      <t>项目经费分</t>
    </r>
    <phoneticPr fontId="4" type="noConversion"/>
  </si>
  <si>
    <r>
      <t>201</t>
    </r>
    <r>
      <rPr>
        <b/>
        <sz val="10"/>
        <rFont val="宋体"/>
        <family val="3"/>
        <charset val="134"/>
      </rPr>
      <t>6</t>
    </r>
    <r>
      <rPr>
        <b/>
        <sz val="10"/>
        <rFont val="宋体"/>
        <family val="3"/>
        <charset val="134"/>
      </rPr>
      <t>项目立项分</t>
    </r>
    <phoneticPr fontId="4" type="noConversion"/>
  </si>
  <si>
    <t>王秋艳</t>
    <phoneticPr fontId="4" type="noConversion"/>
  </si>
  <si>
    <t>王若</t>
    <phoneticPr fontId="4" type="noConversion"/>
  </si>
  <si>
    <t>合计</t>
    <phoneticPr fontId="4" type="noConversion"/>
  </si>
  <si>
    <t>邵静</t>
    <phoneticPr fontId="4" type="noConversion"/>
  </si>
  <si>
    <t>彭增军</t>
    <phoneticPr fontId="4" type="noConversion"/>
  </si>
  <si>
    <t>黄小华</t>
    <phoneticPr fontId="4" type="noConversion"/>
  </si>
  <si>
    <t>桂劲松</t>
    <phoneticPr fontId="4" type="noConversion"/>
  </si>
  <si>
    <t>课题奖励分</t>
    <phoneticPr fontId="4" type="noConversion"/>
  </si>
  <si>
    <t>论文奖励分</t>
    <phoneticPr fontId="4" type="noConversion"/>
  </si>
  <si>
    <t>董亚钊</t>
    <phoneticPr fontId="4" type="noConversion"/>
  </si>
  <si>
    <t>刘炳辉</t>
    <phoneticPr fontId="4" type="noConversion"/>
  </si>
  <si>
    <t>任凯</t>
    <phoneticPr fontId="4" type="noConversion"/>
  </si>
  <si>
    <t>史仲一</t>
    <phoneticPr fontId="4" type="noConversion"/>
  </si>
  <si>
    <t>邬秀杰</t>
    <phoneticPr fontId="4" type="noConversion"/>
  </si>
  <si>
    <t>吴琼</t>
    <phoneticPr fontId="4" type="noConversion"/>
  </si>
  <si>
    <t>姚佳</t>
    <phoneticPr fontId="4" type="noConversion"/>
  </si>
  <si>
    <t>赵红</t>
    <phoneticPr fontId="4" type="noConversion"/>
  </si>
  <si>
    <t>奖励分</t>
    <phoneticPr fontId="4" type="noConversion"/>
  </si>
  <si>
    <t>朱小红</t>
    <phoneticPr fontId="4" type="noConversion"/>
  </si>
  <si>
    <t>备注</t>
    <phoneticPr fontId="4" type="noConversion"/>
  </si>
  <si>
    <r>
      <t>分给付永春1</t>
    </r>
    <r>
      <rPr>
        <sz val="12"/>
        <rFont val="宋体"/>
        <family val="3"/>
        <charset val="134"/>
      </rPr>
      <t>0分</t>
    </r>
    <phoneticPr fontId="4" type="noConversion"/>
  </si>
  <si>
    <r>
      <t>董亚钊、赵红调入1</t>
    </r>
    <r>
      <rPr>
        <sz val="12"/>
        <rFont val="宋体"/>
        <family val="3"/>
        <charset val="134"/>
      </rPr>
      <t>5分</t>
    </r>
    <phoneticPr fontId="4" type="noConversion"/>
  </si>
  <si>
    <r>
      <t>机能学院陈俊华转入150分，</t>
    </r>
    <r>
      <rPr>
        <sz val="12"/>
        <rFont val="宋体"/>
        <family val="3"/>
        <charset val="134"/>
      </rPr>
      <t>赵建国转入30分；转给王仁忠105分，转给励宇辉50分，转给王军伟50分</t>
    </r>
    <phoneticPr fontId="4" type="noConversion"/>
  </si>
  <si>
    <r>
      <t>分给</t>
    </r>
    <r>
      <rPr>
        <sz val="12"/>
        <color indexed="10"/>
        <rFont val="宋体"/>
        <family val="3"/>
        <charset val="134"/>
      </rPr>
      <t>外国语学院韩雪峰350分</t>
    </r>
    <r>
      <rPr>
        <sz val="12"/>
        <rFont val="宋体"/>
        <family val="3"/>
        <charset val="134"/>
      </rPr>
      <t>，转给张峰</t>
    </r>
    <r>
      <rPr>
        <sz val="12"/>
        <rFont val="宋体"/>
        <family val="3"/>
        <charset val="134"/>
      </rPr>
      <t>200分，转给由旭声50分，转给李义杰30分，转给王仁忠30分，转给傅正科60分，</t>
    </r>
    <phoneticPr fontId="4" type="noConversion"/>
  </si>
  <si>
    <t>赵建国转入342分，转给张峰15分，转给赵建国112分，</t>
    <phoneticPr fontId="4" type="noConversion"/>
  </si>
  <si>
    <r>
      <t>转给邬秀杰1</t>
    </r>
    <r>
      <rPr>
        <sz val="12"/>
        <rFont val="宋体"/>
        <family val="3"/>
        <charset val="134"/>
      </rPr>
      <t>6分</t>
    </r>
    <phoneticPr fontId="4" type="noConversion"/>
  </si>
  <si>
    <r>
      <t>张峰转入1</t>
    </r>
    <r>
      <rPr>
        <sz val="12"/>
        <rFont val="宋体"/>
        <family val="3"/>
        <charset val="134"/>
      </rPr>
      <t>10分</t>
    </r>
    <phoneticPr fontId="4" type="noConversion"/>
  </si>
  <si>
    <r>
      <t>转给</t>
    </r>
    <r>
      <rPr>
        <sz val="12"/>
        <color indexed="10"/>
        <rFont val="宋体"/>
        <family val="3"/>
        <charset val="134"/>
      </rPr>
      <t>外国语学院蔡亮106分，</t>
    </r>
    <r>
      <rPr>
        <sz val="12"/>
        <rFont val="宋体"/>
        <family val="3"/>
        <charset val="134"/>
      </rPr>
      <t>转给由旭声110分，转给黄少华106分，转给赵建国106分，转给李义杰106分，转给王祖耀106分</t>
    </r>
    <phoneticPr fontId="4" type="noConversion"/>
  </si>
  <si>
    <t>何镇飚转入50分，孙守迁转入110分，分给桂劲松55分</t>
    <phoneticPr fontId="4" type="noConversion"/>
  </si>
  <si>
    <t>赵建国转入40分，张峰转入70分，由旭声转入55分</t>
    <phoneticPr fontId="4" type="noConversion"/>
  </si>
  <si>
    <r>
      <t>转给季爱娟7</t>
    </r>
    <r>
      <rPr>
        <sz val="12"/>
        <rFont val="宋体"/>
        <family val="3"/>
        <charset val="134"/>
      </rPr>
      <t>3分</t>
    </r>
    <phoneticPr fontId="4" type="noConversion"/>
  </si>
  <si>
    <r>
      <t>转给聂晶磊1</t>
    </r>
    <r>
      <rPr>
        <sz val="12"/>
        <rFont val="宋体"/>
        <family val="3"/>
        <charset val="134"/>
      </rPr>
      <t>0分</t>
    </r>
    <phoneticPr fontId="4" type="noConversion"/>
  </si>
  <si>
    <r>
      <t>转给李义杰1</t>
    </r>
    <r>
      <rPr>
        <sz val="12"/>
        <rFont val="宋体"/>
        <family val="3"/>
        <charset val="134"/>
      </rPr>
      <t>6分</t>
    </r>
    <phoneticPr fontId="4" type="noConversion"/>
  </si>
  <si>
    <t>何镇飚转入30分，孙守迁转入106分，王若转入16分</t>
    <phoneticPr fontId="4" type="noConversion"/>
  </si>
  <si>
    <r>
      <t>转给聂晶磊4</t>
    </r>
    <r>
      <rPr>
        <sz val="12"/>
        <rFont val="宋体"/>
        <family val="3"/>
        <charset val="134"/>
      </rPr>
      <t>7分</t>
    </r>
    <phoneticPr fontId="4" type="noConversion"/>
  </si>
  <si>
    <r>
      <t>分给</t>
    </r>
    <r>
      <rPr>
        <sz val="12"/>
        <color indexed="10"/>
        <rFont val="宋体"/>
        <family val="3"/>
        <charset val="134"/>
      </rPr>
      <t>外国语学院韩雪峰245分</t>
    </r>
    <r>
      <rPr>
        <sz val="12"/>
        <rFont val="宋体"/>
        <family val="3"/>
        <charset val="134"/>
      </rPr>
      <t>，转给王军伟</t>
    </r>
    <r>
      <rPr>
        <sz val="12"/>
        <rFont val="宋体"/>
        <family val="3"/>
        <charset val="134"/>
      </rPr>
      <t>180分</t>
    </r>
    <phoneticPr fontId="4" type="noConversion"/>
  </si>
  <si>
    <r>
      <t>黄显锁转入1</t>
    </r>
    <r>
      <rPr>
        <sz val="12"/>
        <rFont val="宋体"/>
        <family val="3"/>
        <charset val="134"/>
      </rPr>
      <t>6分</t>
    </r>
    <phoneticPr fontId="4" type="noConversion"/>
  </si>
  <si>
    <t>转给傅正科5分</t>
    <phoneticPr fontId="4" type="noConversion"/>
  </si>
  <si>
    <r>
      <t>分给</t>
    </r>
    <r>
      <rPr>
        <sz val="12"/>
        <color indexed="10"/>
        <rFont val="宋体"/>
        <family val="3"/>
        <charset val="134"/>
      </rPr>
      <t>外国语学院韩雪峰150分</t>
    </r>
    <r>
      <rPr>
        <sz val="12"/>
        <rFont val="宋体"/>
        <family val="3"/>
        <charset val="134"/>
      </rPr>
      <t>，分给</t>
    </r>
    <r>
      <rPr>
        <sz val="12"/>
        <color indexed="10"/>
        <rFont val="宋体"/>
        <family val="3"/>
        <charset val="134"/>
      </rPr>
      <t>法政学院华伟林60分</t>
    </r>
    <r>
      <rPr>
        <sz val="12"/>
        <rFont val="宋体"/>
        <family val="3"/>
        <charset val="134"/>
      </rPr>
      <t>，转给桂劲松70分，转给史仲一150分，转给黄小华110分，赵建国转入174分，何镇飚转入200分，张宇泓转入15分</t>
    </r>
    <phoneticPr fontId="4" type="noConversion"/>
  </si>
  <si>
    <t>分给张宇泓342分，分给王祖耀162分，分给林海福30分，分给张峰174分，分给桂劲松40分，分给姜燚威30分，孙守迁转入106分，张宇泓转入112分</t>
    <phoneticPr fontId="4" type="noConversion"/>
  </si>
  <si>
    <t>转给付永春5分</t>
    <phoneticPr fontId="4" type="noConversion"/>
  </si>
  <si>
    <r>
      <t>转给傅正科9</t>
    </r>
    <r>
      <rPr>
        <sz val="12"/>
        <rFont val="宋体"/>
        <family val="3"/>
        <charset val="134"/>
      </rPr>
      <t>.8分</t>
    </r>
    <phoneticPr fontId="4" type="noConversion"/>
  </si>
  <si>
    <r>
      <t>转给傅正科1</t>
    </r>
    <r>
      <rPr>
        <sz val="12"/>
        <rFont val="宋体"/>
        <family val="3"/>
        <charset val="134"/>
      </rPr>
      <t>5分</t>
    </r>
    <phoneticPr fontId="4" type="noConversion"/>
  </si>
  <si>
    <r>
      <t>转给傅正科1</t>
    </r>
    <r>
      <rPr>
        <sz val="12"/>
        <rFont val="宋体"/>
        <family val="3"/>
        <charset val="134"/>
      </rPr>
      <t>0分</t>
    </r>
    <phoneticPr fontId="4" type="noConversion"/>
  </si>
  <si>
    <r>
      <t>转给姜燚威8</t>
    </r>
    <r>
      <rPr>
        <sz val="12"/>
        <rFont val="宋体"/>
        <family val="3"/>
        <charset val="134"/>
      </rPr>
      <t>0分，</t>
    </r>
    <r>
      <rPr>
        <sz val="12"/>
        <rFont val="宋体"/>
        <family val="3"/>
        <charset val="134"/>
      </rPr>
      <t>赵建国转入162分，孙守迁转入106分</t>
    </r>
    <phoneticPr fontId="4" type="noConversion"/>
  </si>
  <si>
    <r>
      <t>赵建国转入30分，王祖耀转入</t>
    </r>
    <r>
      <rPr>
        <sz val="12"/>
        <rFont val="宋体"/>
        <family val="3"/>
        <charset val="134"/>
      </rPr>
      <t>80分</t>
    </r>
    <phoneticPr fontId="4" type="noConversion"/>
  </si>
  <si>
    <r>
      <t>黄少华转入2</t>
    </r>
    <r>
      <rPr>
        <sz val="12"/>
        <rFont val="宋体"/>
        <family val="3"/>
        <charset val="134"/>
      </rPr>
      <t>5分，</t>
    </r>
    <phoneticPr fontId="4" type="noConversion"/>
  </si>
  <si>
    <r>
      <t>林海福转入50分，黄少华转入</t>
    </r>
    <r>
      <rPr>
        <sz val="12"/>
        <rFont val="宋体"/>
        <family val="3"/>
        <charset val="134"/>
      </rPr>
      <t>25</t>
    </r>
    <r>
      <rPr>
        <sz val="12"/>
        <rFont val="宋体"/>
        <family val="3"/>
        <charset val="134"/>
      </rPr>
      <t>分，</t>
    </r>
    <phoneticPr fontId="4" type="noConversion"/>
  </si>
  <si>
    <t>黄少华转入25分，</t>
    <phoneticPr fontId="4" type="noConversion"/>
  </si>
  <si>
    <r>
      <t>商学院樊丽淑转入40分，</t>
    </r>
    <r>
      <rPr>
        <sz val="12"/>
        <rFont val="宋体"/>
        <family val="3"/>
        <charset val="134"/>
      </rPr>
      <t>胡晓梅转入73分，黄少华转入</t>
    </r>
    <r>
      <rPr>
        <sz val="12"/>
        <rFont val="宋体"/>
        <family val="3"/>
        <charset val="134"/>
      </rPr>
      <t>25</t>
    </r>
    <r>
      <rPr>
        <sz val="12"/>
        <rFont val="宋体"/>
        <family val="3"/>
        <charset val="134"/>
      </rPr>
      <t>分</t>
    </r>
    <phoneticPr fontId="4" type="noConversion"/>
  </si>
  <si>
    <t xml:space="preserve"> </t>
    <phoneticPr fontId="4" type="noConversion"/>
  </si>
  <si>
    <r>
      <t>林海福转入105分，何镇飚转入30分，刘建民转入</t>
    </r>
    <r>
      <rPr>
        <sz val="12"/>
        <rFont val="宋体"/>
        <family val="3"/>
        <charset val="134"/>
      </rPr>
      <t>17分</t>
    </r>
    <phoneticPr fontId="4" type="noConversion"/>
  </si>
  <si>
    <r>
      <t>分给</t>
    </r>
    <r>
      <rPr>
        <sz val="12"/>
        <color indexed="10"/>
        <rFont val="宋体"/>
        <family val="3"/>
        <charset val="134"/>
      </rPr>
      <t>外国语学院韩雪峰50分</t>
    </r>
    <r>
      <rPr>
        <sz val="12"/>
        <rFont val="宋体"/>
        <family val="3"/>
        <charset val="134"/>
      </rPr>
      <t>，黄少华转入</t>
    </r>
    <r>
      <rPr>
        <sz val="12"/>
        <rFont val="宋体"/>
        <family val="3"/>
        <charset val="134"/>
      </rPr>
      <t>25</t>
    </r>
    <r>
      <rPr>
        <sz val="12"/>
        <rFont val="宋体"/>
        <family val="3"/>
        <charset val="134"/>
      </rPr>
      <t>分，刘建民转入</t>
    </r>
    <r>
      <rPr>
        <sz val="12"/>
        <rFont val="宋体"/>
        <family val="3"/>
        <charset val="134"/>
      </rPr>
      <t>17</t>
    </r>
    <r>
      <rPr>
        <sz val="12"/>
        <rFont val="宋体"/>
        <family val="3"/>
        <charset val="134"/>
      </rPr>
      <t>分</t>
    </r>
    <phoneticPr fontId="4" type="noConversion"/>
  </si>
  <si>
    <r>
      <t>林海福转入50分，彭增军转入180分，刘建民转入</t>
    </r>
    <r>
      <rPr>
        <sz val="12"/>
        <rFont val="宋体"/>
        <family val="3"/>
        <charset val="134"/>
      </rPr>
      <t>17</t>
    </r>
    <r>
      <rPr>
        <sz val="12"/>
        <rFont val="宋体"/>
        <family val="3"/>
        <charset val="134"/>
      </rPr>
      <t>分</t>
    </r>
    <phoneticPr fontId="4" type="noConversion"/>
  </si>
  <si>
    <t>刘建民转入17分</t>
    <phoneticPr fontId="4" type="noConversion"/>
  </si>
  <si>
    <t>何镇飚转入60分，吴琼转入5分，朱小红转入9.8分</t>
    <phoneticPr fontId="4" type="noConversion"/>
  </si>
  <si>
    <r>
      <t>黄少华转入25分，转给</t>
    </r>
    <r>
      <rPr>
        <sz val="12"/>
        <color indexed="10"/>
        <rFont val="宋体"/>
        <family val="3"/>
        <charset val="134"/>
      </rPr>
      <t>外国语学院韩雪峰17分</t>
    </r>
    <r>
      <rPr>
        <sz val="12"/>
        <rFont val="宋体"/>
        <family val="3"/>
        <charset val="134"/>
      </rPr>
      <t>，转给聂晶磊1</t>
    </r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7分，转给王仁忠17分，转给徐艳蕊17分，转给王军伟17分，转给陈雪军17分</t>
    </r>
    <phoneticPr fontId="4" type="noConversion"/>
  </si>
  <si>
    <r>
      <t>李文明转入10分，王秋艳转入47分，刘建民转入1</t>
    </r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7分</t>
    </r>
    <phoneticPr fontId="4" type="noConversion"/>
  </si>
  <si>
    <r>
      <t>孙守迁转入106分，转给</t>
    </r>
    <r>
      <rPr>
        <sz val="12"/>
        <color indexed="10"/>
        <rFont val="宋体"/>
        <family val="3"/>
        <charset val="134"/>
      </rPr>
      <t>外语学院赵斌280分</t>
    </r>
    <r>
      <rPr>
        <sz val="12"/>
        <rFont val="宋体"/>
        <family val="3"/>
        <charset val="134"/>
      </rPr>
      <t>，转给郭晶</t>
    </r>
    <r>
      <rPr>
        <sz val="12"/>
        <rFont val="宋体"/>
        <family val="3"/>
        <charset val="134"/>
      </rPr>
      <t>25分，转给励宇辉25分，转给徐艳蕊25分，转给刘建民25分，转给邱子桐25分，转给邵静25分，转给季爱娟25分，转给孟圆圆</t>
    </r>
    <r>
      <rPr>
        <sz val="12"/>
        <rFont val="宋体"/>
        <family val="3"/>
        <charset val="134"/>
      </rPr>
      <t>353.4分</t>
    </r>
    <phoneticPr fontId="4" type="noConversion"/>
  </si>
  <si>
    <t>黄少华转入353.4分</t>
    <phoneticPr fontId="4" type="noConversion"/>
  </si>
  <si>
    <t>张峰转入150分，土建学院王志荣转入50分</t>
    <phoneticPr fontId="4" type="noConversion"/>
  </si>
</sst>
</file>

<file path=xl/styles.xml><?xml version="1.0" encoding="utf-8"?>
<styleSheet xmlns="http://schemas.openxmlformats.org/spreadsheetml/2006/main">
  <numFmts count="5">
    <numFmt numFmtId="176" formatCode="0.00_);[Red]\(0.00\)"/>
    <numFmt numFmtId="177" formatCode="0.00_ "/>
    <numFmt numFmtId="178" formatCode="0_ "/>
    <numFmt numFmtId="179" formatCode="0.0_);[Red]\(0.0\)"/>
    <numFmt numFmtId="180" formatCode="0_);[Red]\(0\)"/>
  </numFmts>
  <fonts count="16">
    <font>
      <sz val="12"/>
      <name val="宋体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indexed="1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2"/>
      <color indexed="10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2"/>
      <color rgb="FF00B05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177" fontId="2" fillId="0" borderId="0" xfId="0" applyNumberFormat="1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0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177" fontId="2" fillId="0" borderId="1" xfId="0" applyNumberFormat="1" applyFont="1" applyBorder="1" applyAlignment="1">
      <alignment horizontal="center"/>
    </xf>
    <xf numFmtId="180" fontId="6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9" fillId="0" borderId="1" xfId="0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/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5" fillId="0" borderId="0" xfId="0" applyFont="1" applyAlignment="1">
      <alignment wrapText="1"/>
    </xf>
    <xf numFmtId="180" fontId="2" fillId="0" borderId="1" xfId="0" applyNumberFormat="1" applyFont="1" applyFill="1" applyBorder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7" fontId="9" fillId="0" borderId="0" xfId="0" applyNumberFormat="1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55"/>
  <sheetViews>
    <sheetView topLeftCell="A28" workbookViewId="0">
      <selection activeCell="G21" sqref="G21"/>
    </sheetView>
  </sheetViews>
  <sheetFormatPr defaultRowHeight="12"/>
  <cols>
    <col min="1" max="1" width="4.125" style="38" customWidth="1"/>
    <col min="2" max="2" width="8" style="38" customWidth="1"/>
    <col min="3" max="3" width="2.75" style="38" customWidth="1"/>
    <col min="4" max="4" width="17.875" style="38" customWidth="1"/>
    <col min="5" max="5" width="2.75" style="38" customWidth="1"/>
    <col min="6" max="6" width="14.125" style="38" customWidth="1"/>
    <col min="7" max="7" width="14.875" style="38" customWidth="1"/>
    <col min="8" max="8" width="13.125" style="38" customWidth="1"/>
    <col min="9" max="9" width="13.25" style="38" customWidth="1"/>
    <col min="10" max="10" width="12.875" style="38" customWidth="1"/>
    <col min="11" max="11" width="7" style="38" customWidth="1"/>
    <col min="12" max="12" width="4.125" style="38" customWidth="1"/>
    <col min="13" max="13" width="7" style="38" customWidth="1"/>
    <col min="14" max="14" width="2.375" style="38" customWidth="1"/>
    <col min="15" max="15" width="3.625" style="38" customWidth="1"/>
    <col min="16" max="16" width="12.25" style="38" customWidth="1"/>
    <col min="17" max="17" width="9.625" style="38" customWidth="1"/>
    <col min="18" max="18" width="10.25" style="38" bestFit="1" customWidth="1"/>
    <col min="19" max="19" width="10.125" style="38" customWidth="1"/>
    <col min="20" max="20" width="7.375" style="38" customWidth="1"/>
    <col min="21" max="21" width="8" style="38" customWidth="1"/>
    <col min="22" max="22" width="12.625" style="38" customWidth="1"/>
    <col min="23" max="23" width="14.75" style="38" customWidth="1"/>
    <col min="24" max="16384" width="9" style="38"/>
  </cols>
  <sheetData>
    <row r="1" spans="1:23" ht="20.100000000000001" customHeight="1">
      <c r="A1" s="26" t="s">
        <v>0</v>
      </c>
      <c r="B1" s="26" t="s">
        <v>1</v>
      </c>
      <c r="C1" s="26" t="s">
        <v>2</v>
      </c>
      <c r="D1" s="26" t="s">
        <v>3</v>
      </c>
      <c r="E1" s="26" t="s">
        <v>4</v>
      </c>
      <c r="F1" s="26" t="s">
        <v>5</v>
      </c>
      <c r="G1" s="26" t="s">
        <v>6</v>
      </c>
      <c r="H1" s="26" t="s">
        <v>7</v>
      </c>
      <c r="I1" s="22" t="s">
        <v>55</v>
      </c>
      <c r="J1" s="22" t="s">
        <v>56</v>
      </c>
      <c r="K1" s="26" t="s">
        <v>8</v>
      </c>
      <c r="L1" s="26" t="s">
        <v>9</v>
      </c>
      <c r="M1" s="26" t="s">
        <v>10</v>
      </c>
      <c r="N1" s="26" t="s">
        <v>11</v>
      </c>
      <c r="O1" s="26" t="s">
        <v>12</v>
      </c>
      <c r="P1" s="26" t="s">
        <v>13</v>
      </c>
      <c r="Q1" s="26" t="s">
        <v>14</v>
      </c>
      <c r="R1" s="22" t="s">
        <v>64</v>
      </c>
      <c r="S1" s="22" t="s">
        <v>65</v>
      </c>
      <c r="T1" s="26" t="s">
        <v>16</v>
      </c>
      <c r="U1" s="26" t="s">
        <v>17</v>
      </c>
      <c r="V1" s="26" t="s">
        <v>18</v>
      </c>
    </row>
    <row r="2" spans="1:23" ht="20.100000000000001" customHeight="1">
      <c r="A2" s="10">
        <v>1</v>
      </c>
      <c r="B2" s="10" t="s">
        <v>23</v>
      </c>
      <c r="C2" s="10"/>
      <c r="D2" s="10"/>
      <c r="E2" s="10"/>
      <c r="F2" s="39"/>
      <c r="G2" s="39"/>
      <c r="H2" s="23">
        <v>112</v>
      </c>
      <c r="I2" s="23">
        <v>340.8</v>
      </c>
      <c r="J2" s="23">
        <v>1200</v>
      </c>
      <c r="K2" s="23"/>
      <c r="L2" s="39"/>
      <c r="M2" s="39"/>
      <c r="N2" s="10"/>
      <c r="O2" s="10"/>
      <c r="P2" s="10"/>
      <c r="Q2" s="10">
        <f>SUM(D2:P2)</f>
        <v>1652.8</v>
      </c>
      <c r="R2" s="27">
        <v>15</v>
      </c>
      <c r="S2" s="27">
        <v>10</v>
      </c>
      <c r="T2" s="40"/>
      <c r="U2" s="10"/>
      <c r="V2" s="10">
        <f>SUM(Q2:U2)</f>
        <v>1677.8</v>
      </c>
      <c r="W2" s="41"/>
    </row>
    <row r="3" spans="1:23" ht="20.100000000000001" customHeight="1">
      <c r="A3" s="10">
        <v>2</v>
      </c>
      <c r="B3" s="42" t="s">
        <v>66</v>
      </c>
      <c r="C3" s="10"/>
      <c r="D3" s="10"/>
      <c r="E3" s="10"/>
      <c r="F3" s="39"/>
      <c r="G3" s="39"/>
      <c r="H3" s="23"/>
      <c r="I3" s="23"/>
      <c r="J3" s="23"/>
      <c r="K3" s="23"/>
      <c r="L3" s="39"/>
      <c r="M3" s="39"/>
      <c r="N3" s="10"/>
      <c r="O3" s="10"/>
      <c r="P3" s="10"/>
      <c r="Q3" s="10"/>
      <c r="R3" s="28"/>
      <c r="S3" s="27">
        <v>10</v>
      </c>
      <c r="T3" s="40"/>
      <c r="U3" s="10"/>
      <c r="V3" s="10">
        <f t="shared" ref="V3:V48" si="0">SUM(Q3:U3)</f>
        <v>10</v>
      </c>
      <c r="W3" s="41"/>
    </row>
    <row r="4" spans="1:23" ht="20.100000000000001" customHeight="1">
      <c r="A4" s="10">
        <v>3</v>
      </c>
      <c r="B4" s="10" t="s">
        <v>24</v>
      </c>
      <c r="C4" s="10"/>
      <c r="D4" s="10"/>
      <c r="E4" s="10"/>
      <c r="F4" s="10"/>
      <c r="G4" s="10"/>
      <c r="H4" s="10"/>
      <c r="I4" s="23"/>
      <c r="J4" s="23">
        <v>40</v>
      </c>
      <c r="K4" s="23">
        <v>200</v>
      </c>
      <c r="L4" s="39"/>
      <c r="M4" s="10"/>
      <c r="N4" s="10"/>
      <c r="O4" s="10"/>
      <c r="P4" s="10"/>
      <c r="Q4" s="10">
        <f t="shared" ref="Q4:Q18" si="1">SUM(D4:P4)</f>
        <v>240</v>
      </c>
      <c r="R4" s="28"/>
      <c r="S4" s="27">
        <v>110</v>
      </c>
      <c r="T4" s="40"/>
      <c r="U4" s="10"/>
      <c r="V4" s="10">
        <f t="shared" si="0"/>
        <v>350</v>
      </c>
      <c r="W4" s="41"/>
    </row>
    <row r="5" spans="1:23" ht="20.100000000000001" customHeight="1">
      <c r="A5" s="10">
        <v>4</v>
      </c>
      <c r="B5" s="10" t="s">
        <v>52</v>
      </c>
      <c r="C5" s="10"/>
      <c r="D5" s="10"/>
      <c r="E5" s="10"/>
      <c r="F5" s="10"/>
      <c r="G5" s="10"/>
      <c r="H5" s="10"/>
      <c r="I5" s="23"/>
      <c r="J5" s="23">
        <v>40</v>
      </c>
      <c r="K5" s="23"/>
      <c r="L5" s="39"/>
      <c r="M5" s="10"/>
      <c r="N5" s="10"/>
      <c r="O5" s="10"/>
      <c r="P5" s="10"/>
      <c r="Q5" s="10">
        <f t="shared" si="1"/>
        <v>40</v>
      </c>
      <c r="R5" s="28"/>
      <c r="S5" s="28"/>
      <c r="T5" s="40"/>
      <c r="U5" s="10"/>
      <c r="V5" s="10">
        <f t="shared" si="0"/>
        <v>40</v>
      </c>
      <c r="W5" s="41"/>
    </row>
    <row r="6" spans="1:23" ht="20.100000000000001" customHeight="1">
      <c r="A6" s="10">
        <v>5</v>
      </c>
      <c r="B6" s="42" t="s">
        <v>63</v>
      </c>
      <c r="C6" s="10"/>
      <c r="D6" s="10"/>
      <c r="E6" s="10"/>
      <c r="F6" s="10"/>
      <c r="G6" s="10"/>
      <c r="H6" s="10"/>
      <c r="I6" s="10">
        <v>32</v>
      </c>
      <c r="J6" s="10"/>
      <c r="K6" s="10"/>
      <c r="L6" s="10"/>
      <c r="M6" s="10"/>
      <c r="N6" s="10"/>
      <c r="O6" s="10"/>
      <c r="P6" s="10"/>
      <c r="Q6" s="10">
        <f t="shared" si="1"/>
        <v>32</v>
      </c>
      <c r="R6" s="10"/>
      <c r="S6" s="10"/>
      <c r="T6" s="10"/>
      <c r="U6" s="10"/>
      <c r="V6" s="10">
        <f t="shared" si="0"/>
        <v>32</v>
      </c>
      <c r="W6" s="41"/>
    </row>
    <row r="7" spans="1:23" ht="20.100000000000001" customHeight="1">
      <c r="A7" s="10">
        <v>6</v>
      </c>
      <c r="B7" s="10" t="s">
        <v>25</v>
      </c>
      <c r="C7" s="10"/>
      <c r="D7" s="10"/>
      <c r="E7" s="10"/>
      <c r="F7" s="39"/>
      <c r="G7" s="39"/>
      <c r="H7" s="10"/>
      <c r="I7" s="23"/>
      <c r="J7" s="23"/>
      <c r="K7" s="23">
        <v>80</v>
      </c>
      <c r="L7" s="39"/>
      <c r="M7" s="10">
        <v>250</v>
      </c>
      <c r="N7" s="10"/>
      <c r="O7" s="10"/>
      <c r="P7" s="10"/>
      <c r="Q7" s="10">
        <f t="shared" si="1"/>
        <v>330</v>
      </c>
      <c r="R7" s="28"/>
      <c r="S7" s="27">
        <v>35</v>
      </c>
      <c r="T7" s="40"/>
      <c r="U7" s="10"/>
      <c r="V7" s="10">
        <f t="shared" si="0"/>
        <v>365</v>
      </c>
      <c r="W7" s="43"/>
    </row>
    <row r="8" spans="1:23" ht="20.100000000000001" customHeight="1">
      <c r="A8" s="10">
        <v>7</v>
      </c>
      <c r="B8" s="10" t="s">
        <v>26</v>
      </c>
      <c r="C8" s="10"/>
      <c r="D8" s="10">
        <v>20</v>
      </c>
      <c r="E8" s="23"/>
      <c r="F8" s="23">
        <v>30</v>
      </c>
      <c r="G8" s="10"/>
      <c r="H8" s="23">
        <v>956.8</v>
      </c>
      <c r="I8" s="23">
        <v>1856</v>
      </c>
      <c r="J8" s="23"/>
      <c r="K8" s="23"/>
      <c r="L8" s="39"/>
      <c r="M8" s="10"/>
      <c r="N8" s="10"/>
      <c r="O8" s="10"/>
      <c r="P8" s="10">
        <v>70</v>
      </c>
      <c r="Q8" s="10">
        <f t="shared" si="1"/>
        <v>2932.8</v>
      </c>
      <c r="R8" s="28"/>
      <c r="S8" s="27">
        <v>5</v>
      </c>
      <c r="T8" s="40"/>
      <c r="U8" s="10"/>
      <c r="V8" s="10">
        <f t="shared" si="0"/>
        <v>2937.8</v>
      </c>
    </row>
    <row r="9" spans="1:23" ht="20.100000000000001" customHeight="1">
      <c r="A9" s="10">
        <v>8</v>
      </c>
      <c r="B9" s="10" t="s">
        <v>27</v>
      </c>
      <c r="C9" s="10"/>
      <c r="D9" s="10"/>
      <c r="E9" s="10"/>
      <c r="F9" s="10"/>
      <c r="G9" s="10"/>
      <c r="H9" s="10"/>
      <c r="I9" s="10">
        <v>8</v>
      </c>
      <c r="J9" s="10"/>
      <c r="K9" s="10"/>
      <c r="L9" s="10"/>
      <c r="M9" s="10"/>
      <c r="N9" s="10"/>
      <c r="O9" s="10"/>
      <c r="P9" s="10"/>
      <c r="Q9" s="10">
        <f t="shared" si="1"/>
        <v>8</v>
      </c>
      <c r="R9" s="28"/>
      <c r="S9" s="27">
        <v>65</v>
      </c>
      <c r="T9" s="10"/>
      <c r="U9" s="10"/>
      <c r="V9" s="10">
        <f t="shared" si="0"/>
        <v>73</v>
      </c>
    </row>
    <row r="10" spans="1:23" ht="20.100000000000001" customHeight="1">
      <c r="A10" s="10">
        <v>9</v>
      </c>
      <c r="B10" s="10" t="s">
        <v>28</v>
      </c>
      <c r="C10" s="10"/>
      <c r="D10" s="10"/>
      <c r="E10" s="10"/>
      <c r="F10" s="10"/>
      <c r="G10" s="10"/>
      <c r="H10" s="23">
        <v>222.4</v>
      </c>
      <c r="I10" s="10">
        <v>80</v>
      </c>
      <c r="J10" s="10"/>
      <c r="K10" s="10">
        <v>80</v>
      </c>
      <c r="L10" s="10"/>
      <c r="M10" s="10">
        <v>250</v>
      </c>
      <c r="N10" s="10"/>
      <c r="O10" s="10"/>
      <c r="P10" s="10">
        <v>10</v>
      </c>
      <c r="Q10" s="10">
        <f t="shared" si="1"/>
        <v>642.4</v>
      </c>
      <c r="R10" s="10">
        <v>5</v>
      </c>
      <c r="S10" s="10">
        <v>55</v>
      </c>
      <c r="T10" s="10"/>
      <c r="U10" s="10"/>
      <c r="V10" s="10">
        <f t="shared" si="0"/>
        <v>702.4</v>
      </c>
    </row>
    <row r="11" spans="1:23" ht="20.100000000000001" customHeight="1">
      <c r="A11" s="10">
        <v>10</v>
      </c>
      <c r="B11" s="10" t="s">
        <v>29</v>
      </c>
      <c r="C11" s="26"/>
      <c r="D11" s="26"/>
      <c r="E11" s="26"/>
      <c r="F11" s="26"/>
      <c r="G11" s="10"/>
      <c r="H11" s="10">
        <v>96</v>
      </c>
      <c r="I11" s="10">
        <v>195.2</v>
      </c>
      <c r="J11" s="10"/>
      <c r="K11" s="10"/>
      <c r="L11" s="10"/>
      <c r="M11" s="10"/>
      <c r="N11" s="10"/>
      <c r="O11" s="10"/>
      <c r="P11" s="10"/>
      <c r="Q11" s="10">
        <f t="shared" si="1"/>
        <v>291.2</v>
      </c>
      <c r="R11" s="10"/>
      <c r="S11" s="10">
        <v>5</v>
      </c>
      <c r="T11" s="10"/>
      <c r="U11" s="10"/>
      <c r="V11" s="10">
        <f t="shared" si="0"/>
        <v>296.2</v>
      </c>
    </row>
    <row r="12" spans="1:23" ht="20.100000000000001" customHeight="1">
      <c r="A12" s="10">
        <v>11</v>
      </c>
      <c r="B12" s="44" t="s">
        <v>62</v>
      </c>
      <c r="C12" s="10"/>
      <c r="D12" s="10"/>
      <c r="E12" s="10"/>
      <c r="F12" s="10"/>
      <c r="G12" s="10"/>
      <c r="H12" s="23"/>
      <c r="I12" s="10"/>
      <c r="J12" s="10">
        <v>40</v>
      </c>
      <c r="K12" s="10"/>
      <c r="L12" s="10"/>
      <c r="M12" s="10"/>
      <c r="N12" s="10"/>
      <c r="O12" s="10"/>
      <c r="P12" s="10"/>
      <c r="Q12" s="10">
        <f t="shared" si="1"/>
        <v>40</v>
      </c>
      <c r="R12" s="10"/>
      <c r="S12" s="10"/>
      <c r="T12" s="10"/>
      <c r="U12" s="10"/>
      <c r="V12" s="10">
        <f t="shared" si="0"/>
        <v>40</v>
      </c>
    </row>
    <row r="13" spans="1:23" ht="20.100000000000001" customHeight="1">
      <c r="A13" s="10">
        <v>12</v>
      </c>
      <c r="B13" s="10" t="s">
        <v>30</v>
      </c>
      <c r="C13" s="10"/>
      <c r="D13" s="10"/>
      <c r="E13" s="40"/>
      <c r="F13" s="45"/>
      <c r="G13" s="24"/>
      <c r="H13" s="10">
        <v>594.4</v>
      </c>
      <c r="I13" s="10">
        <v>210.56</v>
      </c>
      <c r="J13" s="10"/>
      <c r="K13" s="10"/>
      <c r="L13" s="10"/>
      <c r="M13" s="10"/>
      <c r="N13" s="10"/>
      <c r="O13" s="10"/>
      <c r="P13" s="10"/>
      <c r="Q13" s="10">
        <f t="shared" si="1"/>
        <v>804.96</v>
      </c>
      <c r="R13" s="10">
        <v>45</v>
      </c>
      <c r="S13" s="10"/>
      <c r="T13" s="10"/>
      <c r="U13" s="10"/>
      <c r="V13" s="10">
        <f t="shared" si="0"/>
        <v>849.96</v>
      </c>
    </row>
    <row r="14" spans="1:23" ht="20.100000000000001" customHeight="1">
      <c r="A14" s="10">
        <v>13</v>
      </c>
      <c r="B14" s="10" t="s">
        <v>31</v>
      </c>
      <c r="C14" s="10"/>
      <c r="D14" s="10"/>
      <c r="E14" s="40"/>
      <c r="F14" s="45"/>
      <c r="G14" s="24"/>
      <c r="H14" s="10"/>
      <c r="I14" s="10">
        <v>25.6</v>
      </c>
      <c r="J14" s="10"/>
      <c r="K14" s="10"/>
      <c r="L14" s="10"/>
      <c r="M14" s="10"/>
      <c r="N14" s="10"/>
      <c r="O14" s="10"/>
      <c r="P14" s="10"/>
      <c r="Q14" s="10">
        <f t="shared" si="1"/>
        <v>25.6</v>
      </c>
      <c r="R14" s="10"/>
      <c r="S14" s="10"/>
      <c r="T14" s="10"/>
      <c r="U14" s="10"/>
      <c r="V14" s="10">
        <f t="shared" si="0"/>
        <v>25.6</v>
      </c>
    </row>
    <row r="15" spans="1:23" ht="20.100000000000001" customHeight="1">
      <c r="A15" s="10">
        <v>14</v>
      </c>
      <c r="B15" s="10" t="s">
        <v>32</v>
      </c>
      <c r="C15" s="10"/>
      <c r="D15" s="10">
        <v>10</v>
      </c>
      <c r="E15" s="40"/>
      <c r="F15" s="45"/>
      <c r="G15" s="24"/>
      <c r="H15" s="10"/>
      <c r="I15" s="10"/>
      <c r="J15" s="10"/>
      <c r="K15" s="10"/>
      <c r="L15" s="10"/>
      <c r="M15" s="10"/>
      <c r="N15" s="10"/>
      <c r="O15" s="10"/>
      <c r="P15" s="10"/>
      <c r="Q15" s="10">
        <f t="shared" si="1"/>
        <v>10</v>
      </c>
      <c r="R15" s="10"/>
      <c r="S15" s="10"/>
      <c r="T15" s="10"/>
      <c r="U15" s="10"/>
      <c r="V15" s="10">
        <f t="shared" si="0"/>
        <v>10</v>
      </c>
    </row>
    <row r="16" spans="1:23" ht="20.100000000000001" customHeight="1">
      <c r="A16" s="10">
        <v>15</v>
      </c>
      <c r="B16" s="10" t="s">
        <v>33</v>
      </c>
      <c r="C16" s="10"/>
      <c r="D16" s="10"/>
      <c r="E16" s="46"/>
      <c r="F16" s="45"/>
      <c r="G16" s="24"/>
      <c r="H16" s="10">
        <v>560</v>
      </c>
      <c r="I16" s="10">
        <v>496</v>
      </c>
      <c r="J16" s="10"/>
      <c r="K16" s="10">
        <v>80</v>
      </c>
      <c r="L16" s="10"/>
      <c r="M16" s="10">
        <v>250</v>
      </c>
      <c r="N16" s="10"/>
      <c r="O16" s="10"/>
      <c r="P16" s="10"/>
      <c r="Q16" s="10">
        <f t="shared" si="1"/>
        <v>1386</v>
      </c>
      <c r="R16" s="10">
        <v>15</v>
      </c>
      <c r="S16" s="10">
        <v>55</v>
      </c>
      <c r="T16" s="10"/>
      <c r="U16" s="10"/>
      <c r="V16" s="10">
        <f t="shared" si="0"/>
        <v>1456</v>
      </c>
    </row>
    <row r="17" spans="1:22" ht="20.100000000000001" customHeight="1">
      <c r="A17" s="10">
        <v>16</v>
      </c>
      <c r="B17" s="10" t="s">
        <v>34</v>
      </c>
      <c r="C17" s="10"/>
      <c r="D17" s="10"/>
      <c r="E17" s="40"/>
      <c r="F17" s="45"/>
      <c r="G17" s="24"/>
      <c r="H17" s="10">
        <v>56</v>
      </c>
      <c r="I17" s="10">
        <v>428.8</v>
      </c>
      <c r="J17" s="10"/>
      <c r="K17" s="10"/>
      <c r="L17" s="10"/>
      <c r="M17" s="10"/>
      <c r="N17" s="10"/>
      <c r="O17" s="10"/>
      <c r="P17" s="10"/>
      <c r="Q17" s="10">
        <f t="shared" si="1"/>
        <v>484.8</v>
      </c>
      <c r="R17" s="10"/>
      <c r="S17" s="10">
        <v>5</v>
      </c>
      <c r="T17" s="10"/>
      <c r="U17" s="10"/>
      <c r="V17" s="10">
        <f t="shared" si="0"/>
        <v>489.8</v>
      </c>
    </row>
    <row r="18" spans="1:22" ht="20.100000000000001" customHeight="1">
      <c r="A18" s="10">
        <v>17</v>
      </c>
      <c r="B18" s="10" t="s">
        <v>35</v>
      </c>
      <c r="C18" s="10"/>
      <c r="D18" s="10"/>
      <c r="E18" s="40"/>
      <c r="F18" s="10"/>
      <c r="G18" s="10"/>
      <c r="H18" s="10"/>
      <c r="I18" s="10">
        <v>241.6</v>
      </c>
      <c r="J18" s="10"/>
      <c r="K18" s="10">
        <v>80</v>
      </c>
      <c r="L18" s="10"/>
      <c r="M18" s="10"/>
      <c r="N18" s="10"/>
      <c r="O18" s="10"/>
      <c r="P18" s="10"/>
      <c r="Q18" s="10">
        <f t="shared" si="1"/>
        <v>321.60000000000002</v>
      </c>
      <c r="R18" s="10"/>
      <c r="S18" s="10">
        <v>35</v>
      </c>
      <c r="T18" s="10"/>
      <c r="U18" s="10"/>
      <c r="V18" s="10">
        <f t="shared" si="0"/>
        <v>356.6</v>
      </c>
    </row>
    <row r="19" spans="1:22" ht="20.100000000000001" customHeight="1">
      <c r="A19" s="10">
        <v>18</v>
      </c>
      <c r="B19" s="42" t="s">
        <v>67</v>
      </c>
      <c r="C19" s="10"/>
      <c r="D19" s="10"/>
      <c r="E19" s="46"/>
      <c r="F19" s="45"/>
      <c r="G19" s="24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>
        <v>15</v>
      </c>
      <c r="T19" s="10"/>
      <c r="U19" s="10"/>
      <c r="V19" s="10">
        <f t="shared" si="0"/>
        <v>15</v>
      </c>
    </row>
    <row r="20" spans="1:22" ht="20.100000000000001" customHeight="1">
      <c r="A20" s="10">
        <v>19</v>
      </c>
      <c r="B20" s="10" t="s">
        <v>36</v>
      </c>
      <c r="C20" s="10"/>
      <c r="D20" s="10"/>
      <c r="E20" s="10"/>
      <c r="F20" s="10"/>
      <c r="G20" s="10">
        <v>162</v>
      </c>
      <c r="H20" s="10">
        <v>2058.7199999999998</v>
      </c>
      <c r="I20" s="10">
        <v>1595.2</v>
      </c>
      <c r="J20" s="10"/>
      <c r="K20" s="10"/>
      <c r="L20" s="10"/>
      <c r="M20" s="10"/>
      <c r="N20" s="10"/>
      <c r="O20" s="10"/>
      <c r="P20" s="10"/>
      <c r="Q20" s="10">
        <f t="shared" ref="Q20:Q25" si="2">SUM(D20:P20)</f>
        <v>3815.92</v>
      </c>
      <c r="R20" s="10">
        <v>105</v>
      </c>
      <c r="S20" s="10"/>
      <c r="T20" s="10"/>
      <c r="U20" s="10"/>
      <c r="V20" s="10">
        <f t="shared" si="0"/>
        <v>3920.92</v>
      </c>
    </row>
    <row r="21" spans="1:22" ht="20.100000000000001" customHeight="1">
      <c r="A21" s="10">
        <v>20</v>
      </c>
      <c r="B21" s="10" t="s">
        <v>54</v>
      </c>
      <c r="C21" s="10"/>
      <c r="D21" s="10"/>
      <c r="E21" s="46"/>
      <c r="F21" s="45"/>
      <c r="G21" s="24"/>
      <c r="H21" s="10"/>
      <c r="I21" s="10"/>
      <c r="J21" s="10"/>
      <c r="K21" s="10">
        <v>80</v>
      </c>
      <c r="L21" s="10"/>
      <c r="M21" s="10"/>
      <c r="N21" s="10"/>
      <c r="O21" s="10"/>
      <c r="P21" s="10"/>
      <c r="Q21" s="10">
        <f t="shared" si="2"/>
        <v>80</v>
      </c>
      <c r="R21" s="10"/>
      <c r="S21" s="10">
        <v>40</v>
      </c>
      <c r="T21" s="10"/>
      <c r="U21" s="10"/>
      <c r="V21" s="10">
        <f t="shared" si="0"/>
        <v>120</v>
      </c>
    </row>
    <row r="22" spans="1:22" ht="20.100000000000001" customHeight="1">
      <c r="A22" s="10">
        <v>21</v>
      </c>
      <c r="B22" s="10" t="s">
        <v>37</v>
      </c>
      <c r="C22" s="10"/>
      <c r="D22" s="10"/>
      <c r="E22" s="10"/>
      <c r="F22" s="10"/>
      <c r="G22" s="10"/>
      <c r="H22" s="10">
        <v>8</v>
      </c>
      <c r="I22" s="10">
        <v>56</v>
      </c>
      <c r="J22" s="10"/>
      <c r="K22" s="10"/>
      <c r="L22" s="10"/>
      <c r="M22" s="10"/>
      <c r="N22" s="10"/>
      <c r="O22" s="10"/>
      <c r="P22" s="10"/>
      <c r="Q22" s="10">
        <f t="shared" si="2"/>
        <v>64</v>
      </c>
      <c r="R22" s="10"/>
      <c r="S22" s="10">
        <v>5</v>
      </c>
      <c r="T22" s="10"/>
      <c r="U22" s="10"/>
      <c r="V22" s="10">
        <f t="shared" si="0"/>
        <v>69</v>
      </c>
    </row>
    <row r="23" spans="1:22" ht="20.100000000000001" customHeight="1">
      <c r="A23" s="10">
        <v>22</v>
      </c>
      <c r="B23" s="10" t="s">
        <v>38</v>
      </c>
      <c r="C23" s="26"/>
      <c r="D23" s="26"/>
      <c r="E23" s="26"/>
      <c r="F23" s="26"/>
      <c r="G23" s="26"/>
      <c r="H23" s="10">
        <v>22.4</v>
      </c>
      <c r="I23" s="10">
        <v>48</v>
      </c>
      <c r="J23" s="10"/>
      <c r="K23" s="10"/>
      <c r="L23" s="10"/>
      <c r="M23" s="10"/>
      <c r="N23" s="10"/>
      <c r="O23" s="10"/>
      <c r="P23" s="10">
        <v>10</v>
      </c>
      <c r="Q23" s="10">
        <f t="shared" si="2"/>
        <v>80.400000000000006</v>
      </c>
      <c r="R23" s="10">
        <v>10</v>
      </c>
      <c r="S23" s="10">
        <v>15</v>
      </c>
      <c r="T23" s="10"/>
      <c r="U23" s="10"/>
      <c r="V23" s="10">
        <f t="shared" si="0"/>
        <v>105.4</v>
      </c>
    </row>
    <row r="24" spans="1:22" ht="20.100000000000001" customHeight="1">
      <c r="A24" s="10">
        <v>23</v>
      </c>
      <c r="B24" s="44" t="s">
        <v>61</v>
      </c>
      <c r="C24" s="10"/>
      <c r="D24" s="10"/>
      <c r="E24" s="10"/>
      <c r="F24" s="10"/>
      <c r="G24" s="10"/>
      <c r="H24" s="10"/>
      <c r="I24" s="10"/>
      <c r="J24" s="10">
        <v>350</v>
      </c>
      <c r="K24" s="10"/>
      <c r="L24" s="10"/>
      <c r="M24" s="10"/>
      <c r="N24" s="10"/>
      <c r="O24" s="10"/>
      <c r="P24" s="10"/>
      <c r="Q24" s="10">
        <f t="shared" si="2"/>
        <v>350</v>
      </c>
      <c r="R24" s="10"/>
      <c r="S24" s="10">
        <v>75</v>
      </c>
      <c r="T24" s="10"/>
      <c r="U24" s="10"/>
      <c r="V24" s="10">
        <f t="shared" si="0"/>
        <v>425</v>
      </c>
    </row>
    <row r="25" spans="1:22" ht="20.100000000000001" customHeight="1">
      <c r="A25" s="10">
        <v>24</v>
      </c>
      <c r="B25" s="10" t="s">
        <v>53</v>
      </c>
      <c r="C25" s="10"/>
      <c r="D25" s="10"/>
      <c r="E25" s="10"/>
      <c r="F25" s="10"/>
      <c r="G25" s="10"/>
      <c r="H25" s="10"/>
      <c r="I25" s="10"/>
      <c r="J25" s="10"/>
      <c r="K25" s="10">
        <v>100</v>
      </c>
      <c r="L25" s="10"/>
      <c r="M25" s="10"/>
      <c r="N25" s="10"/>
      <c r="O25" s="10"/>
      <c r="P25" s="10">
        <v>60</v>
      </c>
      <c r="Q25" s="10">
        <f t="shared" si="2"/>
        <v>160</v>
      </c>
      <c r="R25" s="10"/>
      <c r="S25" s="10">
        <v>50</v>
      </c>
      <c r="T25" s="10"/>
      <c r="U25" s="10"/>
      <c r="V25" s="10">
        <f t="shared" si="0"/>
        <v>210</v>
      </c>
    </row>
    <row r="26" spans="1:22" ht="20.100000000000001" customHeight="1">
      <c r="A26" s="10">
        <v>25</v>
      </c>
      <c r="B26" s="42" t="s">
        <v>68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>
        <v>10</v>
      </c>
      <c r="T26" s="10"/>
      <c r="U26" s="10"/>
      <c r="V26" s="10">
        <f t="shared" si="0"/>
        <v>10</v>
      </c>
    </row>
    <row r="27" spans="1:22" ht="20.100000000000001" customHeight="1">
      <c r="A27" s="10">
        <v>26</v>
      </c>
      <c r="B27" s="44" t="s">
        <v>60</v>
      </c>
      <c r="C27" s="10"/>
      <c r="D27" s="10"/>
      <c r="E27" s="10"/>
      <c r="F27" s="10"/>
      <c r="G27" s="10"/>
      <c r="H27" s="10"/>
      <c r="I27" s="10"/>
      <c r="J27" s="10">
        <v>180</v>
      </c>
      <c r="K27" s="10"/>
      <c r="L27" s="10"/>
      <c r="M27" s="10"/>
      <c r="N27" s="10"/>
      <c r="O27" s="10"/>
      <c r="P27" s="10"/>
      <c r="Q27" s="10">
        <f>SUM(D27:P27)</f>
        <v>180</v>
      </c>
      <c r="R27" s="10"/>
      <c r="S27" s="10">
        <v>10</v>
      </c>
      <c r="T27" s="10"/>
      <c r="U27" s="10"/>
      <c r="V27" s="10">
        <f t="shared" si="0"/>
        <v>190</v>
      </c>
    </row>
    <row r="28" spans="1:22" ht="20.100000000000001" customHeight="1">
      <c r="A28" s="10">
        <v>27</v>
      </c>
      <c r="B28" s="42" t="s">
        <v>69</v>
      </c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>
        <v>5</v>
      </c>
      <c r="T28" s="10"/>
      <c r="U28" s="10"/>
      <c r="V28" s="10">
        <f t="shared" si="0"/>
        <v>5</v>
      </c>
    </row>
    <row r="29" spans="1:22" ht="20.100000000000001" customHeight="1">
      <c r="A29" s="10">
        <v>28</v>
      </c>
      <c r="B29" s="10" t="s">
        <v>39</v>
      </c>
      <c r="C29" s="10"/>
      <c r="D29" s="10"/>
      <c r="E29" s="10"/>
      <c r="F29" s="39"/>
      <c r="G29" s="39"/>
      <c r="H29" s="10">
        <v>320</v>
      </c>
      <c r="I29" s="10">
        <v>320</v>
      </c>
      <c r="J29" s="10"/>
      <c r="K29" s="10"/>
      <c r="L29" s="10"/>
      <c r="M29" s="10"/>
      <c r="N29" s="10"/>
      <c r="O29" s="10"/>
      <c r="P29" s="10"/>
      <c r="Q29" s="10">
        <f t="shared" ref="Q29:Q35" si="3">SUM(D29:P29)</f>
        <v>640</v>
      </c>
      <c r="R29" s="10"/>
      <c r="S29" s="10"/>
      <c r="T29" s="10"/>
      <c r="U29" s="10"/>
      <c r="V29" s="10">
        <f t="shared" si="0"/>
        <v>640</v>
      </c>
    </row>
    <row r="30" spans="1:22" ht="20.100000000000001" customHeight="1">
      <c r="A30" s="10">
        <v>29</v>
      </c>
      <c r="B30" s="10" t="s">
        <v>40</v>
      </c>
      <c r="C30" s="10"/>
      <c r="D30" s="10"/>
      <c r="E30" s="10"/>
      <c r="F30" s="39"/>
      <c r="G30" s="39"/>
      <c r="H30" s="10">
        <v>160</v>
      </c>
      <c r="I30" s="10"/>
      <c r="J30" s="10"/>
      <c r="K30" s="10">
        <v>80</v>
      </c>
      <c r="L30" s="10"/>
      <c r="M30" s="10"/>
      <c r="N30" s="10"/>
      <c r="O30" s="10"/>
      <c r="P30" s="10"/>
      <c r="Q30" s="10">
        <f t="shared" si="3"/>
        <v>240</v>
      </c>
      <c r="R30" s="10">
        <v>5</v>
      </c>
      <c r="S30" s="10">
        <v>40</v>
      </c>
      <c r="T30" s="10"/>
      <c r="U30" s="10"/>
      <c r="V30" s="10">
        <f t="shared" si="0"/>
        <v>285</v>
      </c>
    </row>
    <row r="31" spans="1:22" ht="20.100000000000001" customHeight="1">
      <c r="A31" s="10">
        <v>30</v>
      </c>
      <c r="B31" s="42" t="s">
        <v>57</v>
      </c>
      <c r="C31" s="10"/>
      <c r="D31" s="10"/>
      <c r="E31" s="10"/>
      <c r="F31" s="39"/>
      <c r="G31" s="39"/>
      <c r="H31" s="10"/>
      <c r="I31" s="10">
        <v>32</v>
      </c>
      <c r="J31" s="10"/>
      <c r="K31" s="10"/>
      <c r="L31" s="10"/>
      <c r="M31" s="10"/>
      <c r="N31" s="10"/>
      <c r="O31" s="10"/>
      <c r="P31" s="10"/>
      <c r="Q31" s="10">
        <f t="shared" si="3"/>
        <v>32</v>
      </c>
      <c r="R31" s="10">
        <v>15</v>
      </c>
      <c r="S31" s="10"/>
      <c r="T31" s="10"/>
      <c r="U31" s="10"/>
      <c r="V31" s="10">
        <f t="shared" si="0"/>
        <v>47</v>
      </c>
    </row>
    <row r="32" spans="1:22" ht="20.100000000000001" customHeight="1">
      <c r="A32" s="10">
        <v>31</v>
      </c>
      <c r="B32" s="10" t="s">
        <v>41</v>
      </c>
      <c r="C32" s="10"/>
      <c r="D32" s="10"/>
      <c r="E32" s="39"/>
      <c r="F32" s="23"/>
      <c r="G32" s="10"/>
      <c r="H32" s="10">
        <v>488</v>
      </c>
      <c r="I32" s="10">
        <v>576</v>
      </c>
      <c r="J32" s="10"/>
      <c r="K32" s="10"/>
      <c r="L32" s="10"/>
      <c r="M32" s="10"/>
      <c r="N32" s="10"/>
      <c r="O32" s="10"/>
      <c r="P32" s="10"/>
      <c r="Q32" s="10">
        <f t="shared" si="3"/>
        <v>1064</v>
      </c>
      <c r="R32" s="10">
        <v>15</v>
      </c>
      <c r="S32" s="10">
        <v>30</v>
      </c>
      <c r="T32" s="10"/>
      <c r="U32" s="10"/>
      <c r="V32" s="10">
        <f t="shared" si="0"/>
        <v>1109</v>
      </c>
    </row>
    <row r="33" spans="1:23" ht="20.100000000000001" customHeight="1">
      <c r="A33" s="10">
        <v>32</v>
      </c>
      <c r="B33" s="42" t="s">
        <v>58</v>
      </c>
      <c r="C33" s="10"/>
      <c r="D33" s="10"/>
      <c r="E33" s="39"/>
      <c r="F33" s="23"/>
      <c r="G33" s="10"/>
      <c r="H33" s="10"/>
      <c r="I33" s="10">
        <v>16</v>
      </c>
      <c r="J33" s="10"/>
      <c r="K33" s="10"/>
      <c r="L33" s="10"/>
      <c r="M33" s="10"/>
      <c r="N33" s="10"/>
      <c r="O33" s="10"/>
      <c r="P33" s="10"/>
      <c r="Q33" s="10">
        <f t="shared" si="3"/>
        <v>16</v>
      </c>
      <c r="R33" s="10"/>
      <c r="S33" s="10"/>
      <c r="T33" s="10"/>
      <c r="U33" s="10"/>
      <c r="V33" s="10">
        <f t="shared" si="0"/>
        <v>16</v>
      </c>
    </row>
    <row r="34" spans="1:23" ht="20.100000000000001" customHeight="1">
      <c r="A34" s="10">
        <v>33</v>
      </c>
      <c r="B34" s="10" t="s">
        <v>42</v>
      </c>
      <c r="C34" s="10"/>
      <c r="D34" s="10"/>
      <c r="E34" s="10"/>
      <c r="F34" s="10"/>
      <c r="G34" s="10"/>
      <c r="H34" s="10">
        <v>80</v>
      </c>
      <c r="I34" s="10">
        <v>240</v>
      </c>
      <c r="J34" s="10"/>
      <c r="K34" s="10"/>
      <c r="L34" s="10"/>
      <c r="M34" s="10"/>
      <c r="N34" s="10"/>
      <c r="O34" s="10"/>
      <c r="P34" s="10"/>
      <c r="Q34" s="10">
        <f t="shared" si="3"/>
        <v>320</v>
      </c>
      <c r="R34" s="10"/>
      <c r="S34" s="10"/>
      <c r="T34" s="10"/>
      <c r="U34" s="10"/>
      <c r="V34" s="10">
        <f t="shared" si="0"/>
        <v>320</v>
      </c>
    </row>
    <row r="35" spans="1:23" ht="20.100000000000001" customHeight="1">
      <c r="A35" s="10">
        <v>34</v>
      </c>
      <c r="B35" s="10" t="s">
        <v>43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>
        <f t="shared" si="3"/>
        <v>0</v>
      </c>
      <c r="R35" s="10"/>
      <c r="S35" s="10">
        <v>15</v>
      </c>
      <c r="T35" s="10"/>
      <c r="U35" s="10"/>
      <c r="V35" s="10">
        <f t="shared" si="0"/>
        <v>15</v>
      </c>
    </row>
    <row r="36" spans="1:23" ht="17.25" customHeight="1">
      <c r="A36" s="10">
        <v>35</v>
      </c>
      <c r="B36" s="42" t="s">
        <v>70</v>
      </c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>
        <v>5</v>
      </c>
      <c r="T36" s="10"/>
      <c r="U36" s="10"/>
      <c r="V36" s="10">
        <f t="shared" si="0"/>
        <v>5</v>
      </c>
    </row>
    <row r="37" spans="1:23" ht="20.100000000000001" customHeight="1">
      <c r="A37" s="10">
        <v>36</v>
      </c>
      <c r="B37" s="42" t="s">
        <v>71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>
        <v>5</v>
      </c>
      <c r="T37" s="10"/>
      <c r="U37" s="10"/>
      <c r="V37" s="10">
        <f t="shared" si="0"/>
        <v>5</v>
      </c>
    </row>
    <row r="38" spans="1:23" ht="20.100000000000001" customHeight="1">
      <c r="A38" s="10">
        <v>37</v>
      </c>
      <c r="B38" s="10" t="s">
        <v>44</v>
      </c>
      <c r="C38" s="10"/>
      <c r="D38" s="10"/>
      <c r="E38" s="10"/>
      <c r="F38" s="10"/>
      <c r="G38" s="10"/>
      <c r="H38" s="10">
        <v>60.8</v>
      </c>
      <c r="I38" s="10">
        <v>6.4</v>
      </c>
      <c r="J38" s="10"/>
      <c r="K38" s="10"/>
      <c r="L38" s="10"/>
      <c r="M38" s="10"/>
      <c r="N38" s="10"/>
      <c r="O38" s="10"/>
      <c r="P38" s="10"/>
      <c r="Q38" s="10">
        <f>SUM(D38:P38)</f>
        <v>67.2</v>
      </c>
      <c r="R38" s="10"/>
      <c r="S38" s="10"/>
      <c r="T38" s="10"/>
      <c r="U38" s="10"/>
      <c r="V38" s="10">
        <f t="shared" si="0"/>
        <v>67.2</v>
      </c>
    </row>
    <row r="39" spans="1:23" ht="20.100000000000001" customHeight="1">
      <c r="A39" s="10">
        <v>38</v>
      </c>
      <c r="B39" s="10" t="s">
        <v>45</v>
      </c>
      <c r="C39" s="10"/>
      <c r="D39" s="10"/>
      <c r="E39" s="10"/>
      <c r="F39" s="10"/>
      <c r="G39" s="10"/>
      <c r="H39" s="10"/>
      <c r="I39" s="10">
        <v>192</v>
      </c>
      <c r="J39" s="10"/>
      <c r="K39" s="10">
        <v>80</v>
      </c>
      <c r="L39" s="10"/>
      <c r="M39" s="10"/>
      <c r="N39" s="10"/>
      <c r="O39" s="10"/>
      <c r="P39" s="10">
        <v>60</v>
      </c>
      <c r="Q39" s="10">
        <f>SUM(D39:P39)</f>
        <v>332</v>
      </c>
      <c r="R39" s="10">
        <v>15</v>
      </c>
      <c r="S39" s="10">
        <v>40</v>
      </c>
      <c r="T39" s="10"/>
      <c r="U39" s="10"/>
      <c r="V39" s="10">
        <f t="shared" si="0"/>
        <v>387</v>
      </c>
    </row>
    <row r="40" spans="1:23" ht="20.100000000000001" customHeight="1">
      <c r="A40" s="10">
        <v>39</v>
      </c>
      <c r="B40" s="42" t="s">
        <v>72</v>
      </c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>
        <v>5</v>
      </c>
      <c r="T40" s="10"/>
      <c r="U40" s="10"/>
      <c r="V40" s="10">
        <f t="shared" si="0"/>
        <v>5</v>
      </c>
    </row>
    <row r="41" spans="1:23" ht="20.100000000000001" customHeight="1">
      <c r="A41" s="47" t="s">
        <v>107</v>
      </c>
      <c r="B41" s="10" t="s">
        <v>46</v>
      </c>
      <c r="C41" s="10"/>
      <c r="D41" s="10"/>
      <c r="E41" s="10"/>
      <c r="F41" s="10"/>
      <c r="G41" s="10"/>
      <c r="H41" s="10"/>
      <c r="I41" s="10"/>
      <c r="J41" s="10">
        <v>100</v>
      </c>
      <c r="K41" s="10"/>
      <c r="L41" s="10"/>
      <c r="M41" s="10"/>
      <c r="N41" s="10"/>
      <c r="O41" s="10"/>
      <c r="P41" s="10"/>
      <c r="Q41" s="10">
        <f>SUM(D41:P41)</f>
        <v>100</v>
      </c>
      <c r="R41" s="10"/>
      <c r="S41" s="10">
        <v>165</v>
      </c>
      <c r="T41" s="10"/>
      <c r="U41" s="10"/>
      <c r="V41" s="10">
        <f t="shared" si="0"/>
        <v>265</v>
      </c>
    </row>
    <row r="42" spans="1:23" ht="20.100000000000001" customHeight="1">
      <c r="A42" s="10">
        <v>41</v>
      </c>
      <c r="B42" s="10" t="s">
        <v>47</v>
      </c>
      <c r="C42" s="10"/>
      <c r="D42" s="10"/>
      <c r="E42" s="10"/>
      <c r="F42" s="10"/>
      <c r="G42" s="10"/>
      <c r="H42" s="10">
        <v>153.6</v>
      </c>
      <c r="I42" s="10">
        <v>804.8</v>
      </c>
      <c r="J42" s="10"/>
      <c r="K42" s="10"/>
      <c r="L42" s="10"/>
      <c r="M42" s="42"/>
      <c r="N42" s="10"/>
      <c r="O42" s="10"/>
      <c r="P42" s="10"/>
      <c r="Q42" s="10">
        <f>SUM(D42:P42)</f>
        <v>958.4</v>
      </c>
      <c r="R42" s="10"/>
      <c r="S42" s="10"/>
      <c r="T42" s="10"/>
      <c r="U42" s="10"/>
      <c r="V42" s="10">
        <f t="shared" si="0"/>
        <v>958.4</v>
      </c>
    </row>
    <row r="43" spans="1:23" ht="20.100000000000001" customHeight="1">
      <c r="A43" s="10">
        <v>42</v>
      </c>
      <c r="B43" s="10" t="s">
        <v>48</v>
      </c>
      <c r="C43" s="10"/>
      <c r="D43" s="10"/>
      <c r="E43" s="10"/>
      <c r="F43" s="10"/>
      <c r="G43" s="10"/>
      <c r="H43" s="10"/>
      <c r="I43" s="10">
        <v>153.19999999999999</v>
      </c>
      <c r="J43" s="10"/>
      <c r="K43" s="10"/>
      <c r="L43" s="10"/>
      <c r="M43" s="10"/>
      <c r="N43" s="10"/>
      <c r="O43" s="10"/>
      <c r="P43" s="10"/>
      <c r="Q43" s="10">
        <f>SUM(D43:P43)</f>
        <v>153.19999999999999</v>
      </c>
      <c r="R43" s="10"/>
      <c r="S43" s="10"/>
      <c r="T43" s="10"/>
      <c r="U43" s="10"/>
      <c r="V43" s="10">
        <f t="shared" si="0"/>
        <v>153.19999999999999</v>
      </c>
    </row>
    <row r="44" spans="1:23" ht="20.100000000000001" customHeight="1">
      <c r="A44" s="10">
        <v>43</v>
      </c>
      <c r="B44" s="10" t="s">
        <v>49</v>
      </c>
      <c r="C44" s="10"/>
      <c r="D44" s="10"/>
      <c r="E44" s="10"/>
      <c r="F44" s="10"/>
      <c r="G44" s="10"/>
      <c r="H44" s="10">
        <v>230.4</v>
      </c>
      <c r="I44" s="10">
        <v>80</v>
      </c>
      <c r="J44" s="10"/>
      <c r="K44" s="10"/>
      <c r="L44" s="10"/>
      <c r="M44" s="10"/>
      <c r="N44" s="10"/>
      <c r="O44" s="10"/>
      <c r="P44" s="10"/>
      <c r="Q44" s="10">
        <f>SUM(D44:P44)</f>
        <v>310.39999999999998</v>
      </c>
      <c r="R44" s="10"/>
      <c r="S44" s="10">
        <v>5</v>
      </c>
      <c r="T44" s="10"/>
      <c r="U44" s="10"/>
      <c r="V44" s="10">
        <f t="shared" si="0"/>
        <v>315.39999999999998</v>
      </c>
    </row>
    <row r="45" spans="1:23" ht="27" customHeight="1">
      <c r="A45" s="10">
        <v>44</v>
      </c>
      <c r="B45" s="42" t="s">
        <v>73</v>
      </c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>
        <v>5</v>
      </c>
      <c r="T45" s="10"/>
      <c r="U45" s="10"/>
      <c r="V45" s="10">
        <f t="shared" si="0"/>
        <v>5</v>
      </c>
    </row>
    <row r="46" spans="1:23" ht="27" customHeight="1">
      <c r="A46" s="10">
        <v>45</v>
      </c>
      <c r="B46" s="42" t="s">
        <v>75</v>
      </c>
      <c r="C46" s="10"/>
      <c r="D46" s="10"/>
      <c r="E46" s="10"/>
      <c r="F46" s="10"/>
      <c r="G46" s="10"/>
      <c r="H46" s="10"/>
      <c r="I46" s="10">
        <v>4.8</v>
      </c>
      <c r="J46" s="10"/>
      <c r="K46" s="10"/>
      <c r="L46" s="10"/>
      <c r="M46" s="10"/>
      <c r="N46" s="10"/>
      <c r="O46" s="10"/>
      <c r="P46" s="10"/>
      <c r="Q46" s="10">
        <f>SUM(D46:P46)</f>
        <v>4.8</v>
      </c>
      <c r="R46" s="10"/>
      <c r="S46" s="10">
        <v>5</v>
      </c>
      <c r="T46" s="10"/>
      <c r="U46" s="10"/>
      <c r="V46" s="10">
        <f t="shared" si="0"/>
        <v>9.8000000000000007</v>
      </c>
    </row>
    <row r="47" spans="1:23" ht="20.100000000000001" customHeight="1">
      <c r="A47" s="10">
        <v>46</v>
      </c>
      <c r="B47" s="10" t="s">
        <v>50</v>
      </c>
      <c r="C47" s="10"/>
      <c r="D47" s="10"/>
      <c r="E47" s="10"/>
      <c r="F47" s="10"/>
      <c r="G47" s="10"/>
      <c r="H47" s="10">
        <v>464</v>
      </c>
      <c r="I47" s="10">
        <v>896</v>
      </c>
      <c r="J47" s="10"/>
      <c r="K47" s="10"/>
      <c r="L47" s="10"/>
      <c r="M47" s="10"/>
      <c r="N47" s="10"/>
      <c r="O47" s="10"/>
      <c r="P47" s="10"/>
      <c r="Q47" s="10">
        <f>SUM(D47:P47)</f>
        <v>1360</v>
      </c>
      <c r="R47" s="10"/>
      <c r="S47" s="10"/>
      <c r="T47" s="10"/>
      <c r="U47" s="10"/>
      <c r="V47" s="10">
        <f t="shared" si="0"/>
        <v>1360</v>
      </c>
    </row>
    <row r="48" spans="1:23" ht="20.100000000000001" customHeight="1">
      <c r="A48" s="10">
        <v>47</v>
      </c>
      <c r="B48" s="10" t="s">
        <v>51</v>
      </c>
      <c r="C48" s="10"/>
      <c r="D48" s="10"/>
      <c r="E48" s="10"/>
      <c r="F48" s="10"/>
      <c r="G48" s="10"/>
      <c r="H48" s="10">
        <v>76.8</v>
      </c>
      <c r="I48" s="10"/>
      <c r="J48" s="10"/>
      <c r="K48" s="10"/>
      <c r="L48" s="10"/>
      <c r="M48" s="10"/>
      <c r="N48" s="10"/>
      <c r="O48" s="10"/>
      <c r="P48" s="10"/>
      <c r="Q48" s="10">
        <f>SUM(D48:P48)</f>
        <v>76.8</v>
      </c>
      <c r="R48" s="10"/>
      <c r="S48" s="10"/>
      <c r="T48" s="10"/>
      <c r="U48" s="10"/>
      <c r="V48" s="10">
        <f t="shared" si="0"/>
        <v>76.8</v>
      </c>
      <c r="W48" s="41"/>
    </row>
    <row r="49" spans="1:22" ht="20.100000000000001" customHeight="1">
      <c r="A49" s="26" t="s">
        <v>0</v>
      </c>
      <c r="B49" s="26" t="s">
        <v>1</v>
      </c>
      <c r="C49" s="26" t="s">
        <v>2</v>
      </c>
      <c r="D49" s="26" t="s">
        <v>3</v>
      </c>
      <c r="E49" s="26" t="s">
        <v>4</v>
      </c>
      <c r="F49" s="26" t="s">
        <v>5</v>
      </c>
      <c r="G49" s="26" t="s">
        <v>6</v>
      </c>
      <c r="H49" s="26" t="s">
        <v>7</v>
      </c>
      <c r="I49" s="22" t="s">
        <v>55</v>
      </c>
      <c r="J49" s="22" t="s">
        <v>56</v>
      </c>
      <c r="K49" s="26" t="s">
        <v>8</v>
      </c>
      <c r="L49" s="26" t="s">
        <v>9</v>
      </c>
      <c r="M49" s="26" t="s">
        <v>10</v>
      </c>
      <c r="N49" s="26" t="s">
        <v>11</v>
      </c>
      <c r="O49" s="26" t="s">
        <v>12</v>
      </c>
      <c r="P49" s="26" t="s">
        <v>13</v>
      </c>
      <c r="Q49" s="26" t="s">
        <v>14</v>
      </c>
      <c r="R49" s="26" t="s">
        <v>15</v>
      </c>
      <c r="S49" s="22" t="s">
        <v>74</v>
      </c>
      <c r="T49" s="26" t="s">
        <v>16</v>
      </c>
      <c r="U49" s="26" t="s">
        <v>17</v>
      </c>
      <c r="V49" s="26" t="s">
        <v>18</v>
      </c>
    </row>
    <row r="50" spans="1:22" ht="20.100000000000001" customHeight="1">
      <c r="A50" s="10"/>
      <c r="B50" s="48" t="s">
        <v>59</v>
      </c>
      <c r="C50" s="10"/>
      <c r="D50" s="10">
        <f>SUM(D2:D48)</f>
        <v>30</v>
      </c>
      <c r="E50" s="10">
        <f t="shared" ref="E50:P50" si="4">SUM(E2:E48)</f>
        <v>0</v>
      </c>
      <c r="F50" s="10">
        <f t="shared" si="4"/>
        <v>30</v>
      </c>
      <c r="G50" s="10">
        <f t="shared" si="4"/>
        <v>162</v>
      </c>
      <c r="H50" s="10">
        <f t="shared" si="4"/>
        <v>6720.32</v>
      </c>
      <c r="I50" s="24">
        <f t="shared" si="4"/>
        <v>8934.9599999999991</v>
      </c>
      <c r="J50" s="10">
        <f t="shared" si="4"/>
        <v>1950</v>
      </c>
      <c r="K50" s="10">
        <f t="shared" si="4"/>
        <v>860</v>
      </c>
      <c r="L50" s="10">
        <f t="shared" si="4"/>
        <v>0</v>
      </c>
      <c r="M50" s="10">
        <f t="shared" si="4"/>
        <v>750</v>
      </c>
      <c r="N50" s="10">
        <f t="shared" si="4"/>
        <v>0</v>
      </c>
      <c r="O50" s="10">
        <f t="shared" si="4"/>
        <v>0</v>
      </c>
      <c r="P50" s="10">
        <f t="shared" si="4"/>
        <v>210</v>
      </c>
      <c r="Q50" s="24">
        <f>SUM(Q1:Q48)</f>
        <v>19647.280000000002</v>
      </c>
      <c r="R50" s="10">
        <f>SUM(R1:R48)</f>
        <v>245</v>
      </c>
      <c r="S50" s="10">
        <f>SUM(S1:S48)</f>
        <v>935</v>
      </c>
      <c r="T50" s="49"/>
      <c r="U50" s="49"/>
      <c r="V50" s="10">
        <f>SUM(V1:V48)</f>
        <v>20827.280000000002</v>
      </c>
    </row>
    <row r="54" spans="1:22">
      <c r="A54" s="50" t="s">
        <v>0</v>
      </c>
      <c r="B54" s="50" t="s">
        <v>2</v>
      </c>
      <c r="C54" s="50" t="s">
        <v>3</v>
      </c>
      <c r="D54" s="50" t="s">
        <v>4</v>
      </c>
      <c r="E54" s="50" t="s">
        <v>5</v>
      </c>
      <c r="F54" s="50" t="s">
        <v>6</v>
      </c>
      <c r="G54" s="50" t="s">
        <v>22</v>
      </c>
      <c r="H54" s="50" t="s">
        <v>21</v>
      </c>
      <c r="I54" s="50" t="s">
        <v>20</v>
      </c>
      <c r="J54" s="50" t="s">
        <v>8</v>
      </c>
      <c r="K54" s="50" t="s">
        <v>9</v>
      </c>
      <c r="L54" s="50" t="s">
        <v>10</v>
      </c>
      <c r="M54" s="50" t="s">
        <v>11</v>
      </c>
      <c r="N54" s="50" t="s">
        <v>12</v>
      </c>
      <c r="O54" s="50" t="s">
        <v>13</v>
      </c>
      <c r="P54" s="50" t="s">
        <v>14</v>
      </c>
      <c r="Q54" s="50" t="s">
        <v>15</v>
      </c>
    </row>
    <row r="55" spans="1:22">
      <c r="A55" s="51">
        <v>1</v>
      </c>
      <c r="B55" s="19" t="s">
        <v>19</v>
      </c>
      <c r="C55" s="19">
        <v>30</v>
      </c>
      <c r="D55" s="19"/>
      <c r="E55" s="19">
        <v>30</v>
      </c>
      <c r="F55" s="19">
        <v>162</v>
      </c>
      <c r="G55" s="19">
        <v>6720</v>
      </c>
      <c r="H55" s="19">
        <v>8935</v>
      </c>
      <c r="I55" s="19">
        <v>1950</v>
      </c>
      <c r="J55" s="19">
        <v>860</v>
      </c>
      <c r="K55" s="19"/>
      <c r="L55" s="19">
        <v>750</v>
      </c>
      <c r="M55" s="19"/>
      <c r="N55" s="19"/>
      <c r="O55" s="19">
        <v>210</v>
      </c>
      <c r="P55" s="19">
        <f>SUM(B55:O55)</f>
        <v>19647</v>
      </c>
      <c r="Q55" s="37">
        <f>P55*6%</f>
        <v>1178.82</v>
      </c>
    </row>
  </sheetData>
  <autoFilter ref="A1:V1"/>
  <phoneticPr fontId="4" type="noConversion"/>
  <pageMargins left="0.15748031496062992" right="0.23622047244094491" top="0.39370078740157483" bottom="0.70866141732283472" header="0.51181102362204722" footer="0.51181102362204722"/>
  <pageSetup paperSize="8" scale="98" fitToHeight="2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W50"/>
  <sheetViews>
    <sheetView topLeftCell="A25" zoomScaleSheetLayoutView="100" workbookViewId="0">
      <selection activeCell="W28" sqref="W28"/>
    </sheetView>
  </sheetViews>
  <sheetFormatPr defaultRowHeight="14.25"/>
  <cols>
    <col min="1" max="1" width="5" customWidth="1"/>
    <col min="2" max="2" width="8.125" customWidth="1"/>
    <col min="3" max="3" width="4.5" customWidth="1"/>
    <col min="4" max="4" width="3.625" customWidth="1"/>
    <col min="5" max="5" width="2.875" customWidth="1"/>
    <col min="6" max="6" width="3.75" customWidth="1"/>
    <col min="7" max="7" width="5" customWidth="1"/>
    <col min="8" max="8" width="8.25" customWidth="1"/>
    <col min="9" max="9" width="7" style="25" customWidth="1"/>
    <col min="10" max="10" width="5.125" style="25" customWidth="1"/>
    <col min="11" max="11" width="4.75" customWidth="1"/>
    <col min="12" max="12" width="3.25" customWidth="1"/>
    <col min="13" max="13" width="5" customWidth="1"/>
    <col min="14" max="14" width="6.375" customWidth="1"/>
    <col min="15" max="15" width="7.75" customWidth="1"/>
    <col min="16" max="16" width="4" customWidth="1"/>
    <col min="17" max="17" width="8.375" style="25" customWidth="1"/>
    <col min="19" max="19" width="9" style="25"/>
    <col min="20" max="20" width="8.875" customWidth="1"/>
    <col min="21" max="21" width="8.75" customWidth="1"/>
    <col min="22" max="22" width="10.875" style="25" customWidth="1"/>
    <col min="23" max="23" width="51.875" style="32" customWidth="1"/>
  </cols>
  <sheetData>
    <row r="1" spans="1:2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2" t="s">
        <v>55</v>
      </c>
      <c r="J1" s="22" t="s">
        <v>56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6" t="s">
        <v>14</v>
      </c>
      <c r="R1" s="3" t="s">
        <v>64</v>
      </c>
      <c r="S1" s="22" t="s">
        <v>65</v>
      </c>
      <c r="T1" s="2" t="s">
        <v>16</v>
      </c>
      <c r="U1" s="2" t="s">
        <v>17</v>
      </c>
      <c r="V1" s="26" t="s">
        <v>18</v>
      </c>
      <c r="W1" s="31" t="s">
        <v>76</v>
      </c>
    </row>
    <row r="2" spans="1:23">
      <c r="A2" s="4">
        <v>1</v>
      </c>
      <c r="B2" s="4" t="s">
        <v>23</v>
      </c>
      <c r="C2" s="4"/>
      <c r="D2" s="4"/>
      <c r="E2" s="4"/>
      <c r="F2" s="5"/>
      <c r="G2" s="5"/>
      <c r="H2" s="6">
        <v>112</v>
      </c>
      <c r="I2" s="23">
        <v>340.8</v>
      </c>
      <c r="J2" s="23">
        <v>1200</v>
      </c>
      <c r="K2" s="6"/>
      <c r="L2" s="5"/>
      <c r="M2" s="5"/>
      <c r="N2" s="4"/>
      <c r="O2" s="4"/>
      <c r="P2" s="4"/>
      <c r="Q2" s="10">
        <f>SUM(D2:P2)</f>
        <v>1652.8</v>
      </c>
      <c r="R2" s="21">
        <v>15</v>
      </c>
      <c r="S2" s="27">
        <v>10</v>
      </c>
      <c r="T2" s="8">
        <v>17</v>
      </c>
      <c r="U2" s="4"/>
      <c r="V2" s="29">
        <f>SUM(Q2+R2+S2+T2-U2)</f>
        <v>1694.8</v>
      </c>
      <c r="W2" s="35" t="s">
        <v>111</v>
      </c>
    </row>
    <row r="3" spans="1:23">
      <c r="A3" s="4">
        <v>2</v>
      </c>
      <c r="B3" s="9" t="s">
        <v>66</v>
      </c>
      <c r="C3" s="4"/>
      <c r="D3" s="4"/>
      <c r="E3" s="4"/>
      <c r="F3" s="5"/>
      <c r="G3" s="5"/>
      <c r="H3" s="6"/>
      <c r="I3" s="23"/>
      <c r="J3" s="23"/>
      <c r="K3" s="6"/>
      <c r="L3" s="5"/>
      <c r="M3" s="5"/>
      <c r="N3" s="4"/>
      <c r="O3" s="4"/>
      <c r="P3" s="4"/>
      <c r="Q3" s="10"/>
      <c r="R3" s="7"/>
      <c r="S3" s="27">
        <v>10</v>
      </c>
      <c r="T3" s="8"/>
      <c r="U3" s="4">
        <v>10</v>
      </c>
      <c r="V3" s="29">
        <f t="shared" ref="V3:V48" si="0">SUM(Q3+R3+S3+T3-U3)</f>
        <v>0</v>
      </c>
      <c r="W3" s="33" t="s">
        <v>77</v>
      </c>
    </row>
    <row r="4" spans="1:23">
      <c r="A4" s="4">
        <v>3</v>
      </c>
      <c r="B4" s="4" t="s">
        <v>24</v>
      </c>
      <c r="C4" s="4"/>
      <c r="D4" s="4"/>
      <c r="E4" s="4"/>
      <c r="F4" s="4"/>
      <c r="G4" s="4"/>
      <c r="H4" s="4"/>
      <c r="I4" s="23"/>
      <c r="J4" s="23">
        <v>40</v>
      </c>
      <c r="K4" s="6">
        <v>200</v>
      </c>
      <c r="L4" s="5"/>
      <c r="M4" s="4"/>
      <c r="N4" s="4"/>
      <c r="O4" s="4"/>
      <c r="P4" s="4"/>
      <c r="Q4" s="10">
        <f t="shared" ref="Q4:Q18" si="1">SUM(D4:P4)</f>
        <v>240</v>
      </c>
      <c r="R4" s="7"/>
      <c r="S4" s="27">
        <v>110</v>
      </c>
      <c r="T4" s="8">
        <v>15</v>
      </c>
      <c r="U4" s="4"/>
      <c r="V4" s="29">
        <f t="shared" si="0"/>
        <v>365</v>
      </c>
      <c r="W4" s="33" t="s">
        <v>78</v>
      </c>
    </row>
    <row r="5" spans="1:23">
      <c r="A5" s="4">
        <v>4</v>
      </c>
      <c r="B5" s="4" t="s">
        <v>52</v>
      </c>
      <c r="C5" s="4"/>
      <c r="D5" s="4"/>
      <c r="E5" s="4"/>
      <c r="F5" s="4"/>
      <c r="G5" s="4"/>
      <c r="H5" s="4"/>
      <c r="I5" s="23"/>
      <c r="J5" s="23">
        <v>40</v>
      </c>
      <c r="K5" s="6"/>
      <c r="L5" s="5"/>
      <c r="M5" s="4"/>
      <c r="N5" s="4"/>
      <c r="O5" s="4"/>
      <c r="P5" s="4"/>
      <c r="Q5" s="10">
        <f t="shared" si="1"/>
        <v>40</v>
      </c>
      <c r="R5" s="7"/>
      <c r="S5" s="28"/>
      <c r="T5" s="8">
        <v>99.8</v>
      </c>
      <c r="U5" s="4"/>
      <c r="V5" s="29">
        <f t="shared" si="0"/>
        <v>139.80000000000001</v>
      </c>
      <c r="W5" s="35" t="s">
        <v>112</v>
      </c>
    </row>
    <row r="6" spans="1:23">
      <c r="A6" s="4">
        <v>5</v>
      </c>
      <c r="B6" s="9" t="s">
        <v>63</v>
      </c>
      <c r="C6" s="4"/>
      <c r="D6" s="4"/>
      <c r="E6" s="4"/>
      <c r="F6" s="4"/>
      <c r="G6" s="4"/>
      <c r="H6" s="4"/>
      <c r="I6" s="10">
        <v>32</v>
      </c>
      <c r="J6" s="10"/>
      <c r="K6" s="4"/>
      <c r="L6" s="4"/>
      <c r="M6" s="4"/>
      <c r="N6" s="4"/>
      <c r="O6" s="4"/>
      <c r="P6" s="4"/>
      <c r="Q6" s="10">
        <f t="shared" si="1"/>
        <v>32</v>
      </c>
      <c r="R6" s="4"/>
      <c r="S6" s="10"/>
      <c r="T6" s="4">
        <v>165</v>
      </c>
      <c r="U6" s="4"/>
      <c r="V6" s="29">
        <f t="shared" si="0"/>
        <v>197</v>
      </c>
      <c r="W6" s="33" t="s">
        <v>86</v>
      </c>
    </row>
    <row r="7" spans="1:23">
      <c r="A7" s="4">
        <v>6</v>
      </c>
      <c r="B7" s="4" t="s">
        <v>25</v>
      </c>
      <c r="C7" s="4"/>
      <c r="D7" s="4"/>
      <c r="E7" s="4"/>
      <c r="F7" s="5"/>
      <c r="G7" s="5"/>
      <c r="H7" s="4"/>
      <c r="I7" s="23"/>
      <c r="J7" s="23"/>
      <c r="K7" s="6">
        <v>80</v>
      </c>
      <c r="L7" s="5"/>
      <c r="M7" s="4">
        <v>250</v>
      </c>
      <c r="N7" s="4"/>
      <c r="O7" s="4"/>
      <c r="P7" s="4"/>
      <c r="Q7" s="10">
        <f t="shared" si="1"/>
        <v>330</v>
      </c>
      <c r="R7" s="7"/>
      <c r="S7" s="27">
        <v>35</v>
      </c>
      <c r="T7" s="8">
        <v>25</v>
      </c>
      <c r="U7" s="4"/>
      <c r="V7" s="29">
        <f t="shared" si="0"/>
        <v>390</v>
      </c>
      <c r="W7" s="35" t="s">
        <v>103</v>
      </c>
    </row>
    <row r="8" spans="1:23" ht="42.75">
      <c r="A8" s="4">
        <v>7</v>
      </c>
      <c r="B8" s="4" t="s">
        <v>26</v>
      </c>
      <c r="C8" s="4"/>
      <c r="D8" s="4">
        <v>20</v>
      </c>
      <c r="E8" s="6"/>
      <c r="F8" s="6">
        <v>30</v>
      </c>
      <c r="G8" s="4"/>
      <c r="H8" s="6">
        <v>956.8</v>
      </c>
      <c r="I8" s="23">
        <v>1856</v>
      </c>
      <c r="J8" s="23"/>
      <c r="K8" s="6"/>
      <c r="L8" s="5"/>
      <c r="M8" s="4"/>
      <c r="N8" s="4"/>
      <c r="O8" s="4"/>
      <c r="P8" s="4">
        <v>70</v>
      </c>
      <c r="Q8" s="10">
        <f t="shared" si="1"/>
        <v>2932.8</v>
      </c>
      <c r="R8" s="7"/>
      <c r="S8" s="27">
        <v>5</v>
      </c>
      <c r="T8" s="8"/>
      <c r="U8" s="4">
        <v>720</v>
      </c>
      <c r="V8" s="29">
        <f t="shared" si="0"/>
        <v>2217.8000000000002</v>
      </c>
      <c r="W8" s="33" t="s">
        <v>80</v>
      </c>
    </row>
    <row r="9" spans="1:23">
      <c r="A9" s="4">
        <v>8</v>
      </c>
      <c r="B9" s="4" t="s">
        <v>27</v>
      </c>
      <c r="C9" s="4"/>
      <c r="D9" s="4"/>
      <c r="E9" s="4"/>
      <c r="F9" s="4"/>
      <c r="G9" s="4"/>
      <c r="H9" s="4"/>
      <c r="I9" s="10">
        <v>8</v>
      </c>
      <c r="J9" s="10"/>
      <c r="K9" s="4"/>
      <c r="L9" s="4"/>
      <c r="M9" s="4"/>
      <c r="N9" s="4"/>
      <c r="O9" s="4"/>
      <c r="P9" s="4"/>
      <c r="Q9" s="10">
        <f t="shared" si="1"/>
        <v>8</v>
      </c>
      <c r="R9" s="7"/>
      <c r="S9" s="27">
        <v>65</v>
      </c>
      <c r="T9" s="4"/>
      <c r="U9" s="4">
        <v>73</v>
      </c>
      <c r="V9" s="29">
        <f t="shared" si="0"/>
        <v>0</v>
      </c>
      <c r="W9" s="33" t="s">
        <v>87</v>
      </c>
    </row>
    <row r="10" spans="1:23" ht="57">
      <c r="A10" s="4">
        <v>9</v>
      </c>
      <c r="B10" s="4" t="s">
        <v>28</v>
      </c>
      <c r="C10" s="4"/>
      <c r="D10" s="4"/>
      <c r="E10" s="4"/>
      <c r="F10" s="4"/>
      <c r="G10" s="4"/>
      <c r="H10" s="6">
        <v>222.4</v>
      </c>
      <c r="I10" s="10">
        <v>80</v>
      </c>
      <c r="J10" s="10"/>
      <c r="K10" s="4">
        <v>80</v>
      </c>
      <c r="L10" s="4"/>
      <c r="M10" s="4">
        <v>250</v>
      </c>
      <c r="N10" s="4"/>
      <c r="O10" s="4"/>
      <c r="P10" s="4">
        <v>10</v>
      </c>
      <c r="Q10" s="10">
        <f t="shared" si="1"/>
        <v>642.4</v>
      </c>
      <c r="R10" s="10">
        <v>5</v>
      </c>
      <c r="S10" s="10">
        <v>55</v>
      </c>
      <c r="T10" s="4">
        <v>106</v>
      </c>
      <c r="U10" s="4">
        <v>808.4</v>
      </c>
      <c r="V10" s="29">
        <f t="shared" si="0"/>
        <v>0</v>
      </c>
      <c r="W10" s="32" t="s">
        <v>115</v>
      </c>
    </row>
    <row r="11" spans="1:23">
      <c r="A11" s="4">
        <v>10</v>
      </c>
      <c r="B11" s="4" t="s">
        <v>29</v>
      </c>
      <c r="C11" s="2"/>
      <c r="D11" s="2"/>
      <c r="E11" s="2"/>
      <c r="F11" s="2"/>
      <c r="G11" s="4"/>
      <c r="H11" s="4">
        <v>96</v>
      </c>
      <c r="I11" s="10">
        <v>195.2</v>
      </c>
      <c r="J11" s="10"/>
      <c r="K11" s="4"/>
      <c r="L11" s="4"/>
      <c r="M11" s="4"/>
      <c r="N11" s="4"/>
      <c r="O11" s="4"/>
      <c r="P11" s="4"/>
      <c r="Q11" s="10">
        <f t="shared" si="1"/>
        <v>291.2</v>
      </c>
      <c r="R11" s="4"/>
      <c r="S11" s="10">
        <v>5</v>
      </c>
      <c r="T11" s="4"/>
      <c r="U11" s="4">
        <v>16</v>
      </c>
      <c r="V11" s="29">
        <f t="shared" si="0"/>
        <v>280.2</v>
      </c>
      <c r="W11" s="33" t="s">
        <v>82</v>
      </c>
    </row>
    <row r="12" spans="1:23">
      <c r="A12" s="4">
        <v>11</v>
      </c>
      <c r="B12" s="11" t="s">
        <v>62</v>
      </c>
      <c r="C12" s="4"/>
      <c r="D12" s="4"/>
      <c r="E12" s="4"/>
      <c r="F12" s="4"/>
      <c r="G12" s="4"/>
      <c r="H12" s="6"/>
      <c r="I12" s="10"/>
      <c r="J12" s="10">
        <v>40</v>
      </c>
      <c r="K12" s="4"/>
      <c r="L12" s="4"/>
      <c r="M12" s="4"/>
      <c r="N12" s="4"/>
      <c r="O12" s="4"/>
      <c r="P12" s="4"/>
      <c r="Q12" s="10">
        <f t="shared" si="1"/>
        <v>40</v>
      </c>
      <c r="R12" s="4"/>
      <c r="S12" s="10"/>
      <c r="T12" s="4">
        <v>110</v>
      </c>
      <c r="U12" s="4"/>
      <c r="V12" s="29">
        <f t="shared" si="0"/>
        <v>150</v>
      </c>
      <c r="W12" s="33" t="s">
        <v>83</v>
      </c>
    </row>
    <row r="13" spans="1:23" ht="28.5">
      <c r="A13" s="4">
        <v>12</v>
      </c>
      <c r="B13" s="4" t="s">
        <v>30</v>
      </c>
      <c r="C13" s="4"/>
      <c r="D13" s="4"/>
      <c r="E13" s="8"/>
      <c r="F13" s="12"/>
      <c r="G13" s="13"/>
      <c r="H13" s="4">
        <v>594.4</v>
      </c>
      <c r="I13" s="10">
        <v>210.56</v>
      </c>
      <c r="J13" s="10"/>
      <c r="K13" s="4"/>
      <c r="L13" s="4"/>
      <c r="M13" s="4"/>
      <c r="N13" s="4"/>
      <c r="O13" s="4"/>
      <c r="P13" s="4"/>
      <c r="Q13" s="10">
        <f t="shared" si="1"/>
        <v>804.96</v>
      </c>
      <c r="R13" s="4">
        <v>45</v>
      </c>
      <c r="S13" s="10"/>
      <c r="T13" s="4">
        <v>138</v>
      </c>
      <c r="U13" s="4"/>
      <c r="V13" s="29">
        <f t="shared" si="0"/>
        <v>987.96</v>
      </c>
      <c r="W13" s="36" t="s">
        <v>106</v>
      </c>
    </row>
    <row r="14" spans="1:23">
      <c r="A14" s="4">
        <v>13</v>
      </c>
      <c r="B14" s="4" t="s">
        <v>31</v>
      </c>
      <c r="C14" s="4"/>
      <c r="D14" s="4"/>
      <c r="E14" s="8"/>
      <c r="F14" s="12"/>
      <c r="G14" s="13"/>
      <c r="H14" s="4"/>
      <c r="I14" s="10">
        <v>25.6</v>
      </c>
      <c r="J14" s="10"/>
      <c r="K14" s="4"/>
      <c r="L14" s="4"/>
      <c r="M14" s="4"/>
      <c r="N14" s="4"/>
      <c r="O14" s="4"/>
      <c r="P14" s="4"/>
      <c r="Q14" s="10">
        <f t="shared" si="1"/>
        <v>25.6</v>
      </c>
      <c r="R14" s="4"/>
      <c r="S14" s="10"/>
      <c r="T14" s="4">
        <v>110</v>
      </c>
      <c r="U14" s="4"/>
      <c r="V14" s="29">
        <f t="shared" si="0"/>
        <v>135.6</v>
      </c>
      <c r="W14" s="32" t="s">
        <v>102</v>
      </c>
    </row>
    <row r="15" spans="1:23">
      <c r="A15" s="4">
        <v>14</v>
      </c>
      <c r="B15" s="4" t="s">
        <v>32</v>
      </c>
      <c r="C15" s="4"/>
      <c r="D15" s="4">
        <v>10</v>
      </c>
      <c r="E15" s="8"/>
      <c r="F15" s="12"/>
      <c r="G15" s="13"/>
      <c r="H15" s="4"/>
      <c r="I15" s="10"/>
      <c r="J15" s="10"/>
      <c r="K15" s="4"/>
      <c r="L15" s="4"/>
      <c r="M15" s="4"/>
      <c r="N15" s="4"/>
      <c r="O15" s="4"/>
      <c r="P15" s="4"/>
      <c r="Q15" s="10">
        <f t="shared" si="1"/>
        <v>10</v>
      </c>
      <c r="R15" s="4"/>
      <c r="S15" s="10"/>
      <c r="T15" s="4"/>
      <c r="U15" s="4">
        <v>10</v>
      </c>
      <c r="V15" s="29">
        <f t="shared" si="0"/>
        <v>0</v>
      </c>
      <c r="W15" s="33" t="s">
        <v>88</v>
      </c>
    </row>
    <row r="16" spans="1:23">
      <c r="A16" s="4">
        <v>15</v>
      </c>
      <c r="B16" s="4" t="s">
        <v>33</v>
      </c>
      <c r="C16" s="4"/>
      <c r="D16" s="4"/>
      <c r="E16" s="14"/>
      <c r="F16" s="12"/>
      <c r="G16" s="13"/>
      <c r="H16" s="4">
        <v>560</v>
      </c>
      <c r="I16" s="10">
        <v>496</v>
      </c>
      <c r="J16" s="10"/>
      <c r="K16" s="4">
        <v>80</v>
      </c>
      <c r="L16" s="4"/>
      <c r="M16" s="4">
        <v>250</v>
      </c>
      <c r="N16" s="4"/>
      <c r="O16" s="4"/>
      <c r="P16" s="4"/>
      <c r="Q16" s="10">
        <f t="shared" si="1"/>
        <v>1386</v>
      </c>
      <c r="R16" s="4">
        <v>15</v>
      </c>
      <c r="S16" s="10">
        <v>55</v>
      </c>
      <c r="T16" s="4">
        <v>152</v>
      </c>
      <c r="U16" s="4"/>
      <c r="V16" s="29">
        <f t="shared" si="0"/>
        <v>1608</v>
      </c>
      <c r="W16" s="33" t="s">
        <v>90</v>
      </c>
    </row>
    <row r="17" spans="1:23">
      <c r="A17" s="4">
        <v>16</v>
      </c>
      <c r="B17" s="4" t="s">
        <v>34</v>
      </c>
      <c r="C17" s="4"/>
      <c r="D17" s="4"/>
      <c r="E17" s="8"/>
      <c r="F17" s="12"/>
      <c r="G17" s="13"/>
      <c r="H17" s="4">
        <v>56</v>
      </c>
      <c r="I17" s="10">
        <v>428.8</v>
      </c>
      <c r="J17" s="10"/>
      <c r="K17" s="4"/>
      <c r="L17" s="4"/>
      <c r="M17" s="4"/>
      <c r="N17" s="4"/>
      <c r="O17" s="4"/>
      <c r="P17" s="4"/>
      <c r="Q17" s="10">
        <f t="shared" si="1"/>
        <v>484.8</v>
      </c>
      <c r="R17" s="4"/>
      <c r="S17" s="10">
        <v>5</v>
      </c>
      <c r="T17" s="4">
        <v>75</v>
      </c>
      <c r="U17" s="4"/>
      <c r="V17" s="29">
        <f t="shared" si="0"/>
        <v>564.79999999999995</v>
      </c>
      <c r="W17" s="35" t="s">
        <v>104</v>
      </c>
    </row>
    <row r="18" spans="1:23" ht="28.5">
      <c r="A18" s="4">
        <v>17</v>
      </c>
      <c r="B18" s="4" t="s">
        <v>35</v>
      </c>
      <c r="C18" s="4"/>
      <c r="D18" s="4"/>
      <c r="E18" s="8"/>
      <c r="F18" s="4"/>
      <c r="G18" s="4"/>
      <c r="H18" s="4"/>
      <c r="I18" s="10">
        <v>241.6</v>
      </c>
      <c r="J18" s="10"/>
      <c r="K18" s="4">
        <v>80</v>
      </c>
      <c r="L18" s="4"/>
      <c r="M18" s="4"/>
      <c r="N18" s="4"/>
      <c r="O18" s="4"/>
      <c r="P18" s="4"/>
      <c r="Q18" s="10">
        <f t="shared" si="1"/>
        <v>321.60000000000002</v>
      </c>
      <c r="R18" s="4"/>
      <c r="S18" s="10">
        <v>35</v>
      </c>
      <c r="T18" s="4">
        <v>180</v>
      </c>
      <c r="U18" s="4">
        <v>205</v>
      </c>
      <c r="V18" s="29">
        <f t="shared" si="0"/>
        <v>331.6</v>
      </c>
      <c r="W18" s="34" t="s">
        <v>79</v>
      </c>
    </row>
    <row r="19" spans="1:23">
      <c r="A19" s="4">
        <v>18</v>
      </c>
      <c r="B19" s="9" t="s">
        <v>67</v>
      </c>
      <c r="C19" s="4"/>
      <c r="D19" s="4"/>
      <c r="E19" s="14"/>
      <c r="F19" s="12"/>
      <c r="G19" s="13"/>
      <c r="H19" s="4"/>
      <c r="I19" s="10"/>
      <c r="J19" s="10"/>
      <c r="K19" s="4"/>
      <c r="L19" s="4"/>
      <c r="M19" s="4"/>
      <c r="N19" s="4"/>
      <c r="O19" s="4"/>
      <c r="P19" s="4"/>
      <c r="Q19" s="10"/>
      <c r="R19" s="4"/>
      <c r="S19" s="10">
        <v>15</v>
      </c>
      <c r="T19" s="4"/>
      <c r="U19" s="4">
        <v>15</v>
      </c>
      <c r="V19" s="29">
        <f t="shared" si="0"/>
        <v>0</v>
      </c>
      <c r="W19" s="33" t="s">
        <v>99</v>
      </c>
    </row>
    <row r="20" spans="1:23" ht="42.75">
      <c r="A20" s="4">
        <v>19</v>
      </c>
      <c r="B20" s="4" t="s">
        <v>36</v>
      </c>
      <c r="C20" s="4"/>
      <c r="D20" s="4"/>
      <c r="E20" s="4"/>
      <c r="F20" s="4"/>
      <c r="G20" s="4">
        <v>162</v>
      </c>
      <c r="H20" s="4">
        <v>2058.7199999999998</v>
      </c>
      <c r="I20" s="10">
        <v>1595.2</v>
      </c>
      <c r="J20" s="10"/>
      <c r="K20" s="4"/>
      <c r="L20" s="4"/>
      <c r="M20" s="4"/>
      <c r="N20" s="4"/>
      <c r="O20" s="4"/>
      <c r="P20" s="4"/>
      <c r="Q20" s="10">
        <f t="shared" ref="Q20:Q25" si="2">SUM(D20:P20)</f>
        <v>3815.92</v>
      </c>
      <c r="R20" s="4">
        <v>104</v>
      </c>
      <c r="S20" s="10"/>
      <c r="T20" s="4">
        <v>25</v>
      </c>
      <c r="U20" s="4">
        <v>252</v>
      </c>
      <c r="V20" s="29">
        <f t="shared" si="0"/>
        <v>3692.92</v>
      </c>
      <c r="W20" s="32" t="s">
        <v>113</v>
      </c>
    </row>
    <row r="21" spans="1:23">
      <c r="A21" s="4">
        <v>20</v>
      </c>
      <c r="B21" s="4" t="s">
        <v>54</v>
      </c>
      <c r="C21" s="4"/>
      <c r="D21" s="4"/>
      <c r="E21" s="14"/>
      <c r="F21" s="12"/>
      <c r="G21" s="13"/>
      <c r="H21" s="4"/>
      <c r="I21" s="10"/>
      <c r="J21" s="10"/>
      <c r="K21" s="4">
        <v>80</v>
      </c>
      <c r="L21" s="4"/>
      <c r="M21" s="4"/>
      <c r="N21" s="4"/>
      <c r="O21" s="4"/>
      <c r="P21" s="4"/>
      <c r="Q21" s="10">
        <f t="shared" si="2"/>
        <v>80</v>
      </c>
      <c r="R21" s="4"/>
      <c r="S21" s="10">
        <v>40</v>
      </c>
      <c r="T21" s="4"/>
      <c r="U21" s="4"/>
      <c r="V21" s="29">
        <f t="shared" si="0"/>
        <v>120</v>
      </c>
    </row>
    <row r="22" spans="1:23">
      <c r="A22" s="4">
        <v>21</v>
      </c>
      <c r="B22" s="4" t="s">
        <v>37</v>
      </c>
      <c r="C22" s="4"/>
      <c r="D22" s="4"/>
      <c r="E22" s="4"/>
      <c r="F22" s="4"/>
      <c r="G22" s="4"/>
      <c r="H22" s="4">
        <v>8</v>
      </c>
      <c r="I22" s="10">
        <v>56</v>
      </c>
      <c r="J22" s="10"/>
      <c r="K22" s="4"/>
      <c r="L22" s="4"/>
      <c r="M22" s="4"/>
      <c r="N22" s="4"/>
      <c r="O22" s="4"/>
      <c r="P22" s="4"/>
      <c r="Q22" s="10">
        <f t="shared" si="2"/>
        <v>64</v>
      </c>
      <c r="R22" s="4"/>
      <c r="S22" s="10">
        <v>5</v>
      </c>
      <c r="T22" s="4">
        <v>353.4</v>
      </c>
      <c r="U22" s="4"/>
      <c r="V22" s="29">
        <f t="shared" si="0"/>
        <v>422.4</v>
      </c>
      <c r="W22" s="32" t="s">
        <v>116</v>
      </c>
    </row>
    <row r="23" spans="1:23">
      <c r="A23" s="4">
        <v>22</v>
      </c>
      <c r="B23" s="4" t="s">
        <v>38</v>
      </c>
      <c r="C23" s="2"/>
      <c r="D23" s="2"/>
      <c r="E23" s="2"/>
      <c r="F23" s="2"/>
      <c r="G23" s="2"/>
      <c r="H23" s="4">
        <v>22.4</v>
      </c>
      <c r="I23" s="10">
        <v>48</v>
      </c>
      <c r="J23" s="10"/>
      <c r="K23" s="4"/>
      <c r="L23" s="4"/>
      <c r="M23" s="4"/>
      <c r="N23" s="4"/>
      <c r="O23" s="4"/>
      <c r="P23" s="4">
        <v>10</v>
      </c>
      <c r="Q23" s="10">
        <f t="shared" si="2"/>
        <v>80.400000000000006</v>
      </c>
      <c r="R23" s="4">
        <v>10</v>
      </c>
      <c r="S23" s="10">
        <v>15</v>
      </c>
      <c r="T23" s="4">
        <v>224</v>
      </c>
      <c r="U23" s="4"/>
      <c r="V23" s="29">
        <f t="shared" si="0"/>
        <v>329.4</v>
      </c>
      <c r="W23" s="32" t="s">
        <v>114</v>
      </c>
    </row>
    <row r="24" spans="1:23">
      <c r="A24" s="4">
        <v>23</v>
      </c>
      <c r="B24" s="11" t="s">
        <v>61</v>
      </c>
      <c r="C24" s="4"/>
      <c r="D24" s="4"/>
      <c r="E24" s="4"/>
      <c r="F24" s="4"/>
      <c r="G24" s="4"/>
      <c r="H24" s="4"/>
      <c r="I24" s="10"/>
      <c r="J24" s="10">
        <v>350</v>
      </c>
      <c r="K24" s="4"/>
      <c r="L24" s="4"/>
      <c r="M24" s="4"/>
      <c r="N24" s="4"/>
      <c r="O24" s="4"/>
      <c r="P24" s="4"/>
      <c r="Q24" s="10">
        <f t="shared" si="2"/>
        <v>350</v>
      </c>
      <c r="R24" s="4"/>
      <c r="S24" s="10">
        <v>75</v>
      </c>
      <c r="T24" s="4"/>
      <c r="U24" s="4">
        <v>425</v>
      </c>
      <c r="V24" s="29">
        <f t="shared" si="0"/>
        <v>0</v>
      </c>
      <c r="W24" s="33" t="s">
        <v>92</v>
      </c>
    </row>
    <row r="25" spans="1:23">
      <c r="A25" s="4">
        <v>24</v>
      </c>
      <c r="B25" s="4" t="s">
        <v>53</v>
      </c>
      <c r="C25" s="4"/>
      <c r="D25" s="4"/>
      <c r="E25" s="4"/>
      <c r="F25" s="4"/>
      <c r="G25" s="4"/>
      <c r="H25" s="4"/>
      <c r="I25" s="10"/>
      <c r="J25" s="10"/>
      <c r="K25" s="4">
        <v>100</v>
      </c>
      <c r="L25" s="4"/>
      <c r="M25" s="4"/>
      <c r="N25" s="4"/>
      <c r="O25" s="4"/>
      <c r="P25" s="4">
        <v>60</v>
      </c>
      <c r="Q25" s="10">
        <f t="shared" si="2"/>
        <v>160</v>
      </c>
      <c r="R25" s="4"/>
      <c r="S25" s="10">
        <v>50</v>
      </c>
      <c r="T25" s="4">
        <v>25</v>
      </c>
      <c r="U25" s="4"/>
      <c r="V25" s="29">
        <f t="shared" si="0"/>
        <v>235</v>
      </c>
      <c r="W25" s="35" t="s">
        <v>105</v>
      </c>
    </row>
    <row r="26" spans="1:23">
      <c r="A26" s="4">
        <v>25</v>
      </c>
      <c r="B26" s="9" t="s">
        <v>68</v>
      </c>
      <c r="C26" s="4"/>
      <c r="D26" s="4"/>
      <c r="E26" s="4"/>
      <c r="F26" s="4"/>
      <c r="G26" s="4"/>
      <c r="H26" s="4"/>
      <c r="I26" s="10"/>
      <c r="J26" s="10"/>
      <c r="K26" s="4"/>
      <c r="L26" s="4"/>
      <c r="M26" s="4"/>
      <c r="N26" s="4"/>
      <c r="O26" s="4"/>
      <c r="P26" s="4"/>
      <c r="Q26" s="10"/>
      <c r="R26" s="4"/>
      <c r="S26" s="10">
        <v>10</v>
      </c>
      <c r="T26" s="4"/>
      <c r="U26" s="4">
        <v>10</v>
      </c>
      <c r="V26" s="29">
        <f t="shared" si="0"/>
        <v>0</v>
      </c>
      <c r="W26" s="33" t="s">
        <v>100</v>
      </c>
    </row>
    <row r="27" spans="1:23">
      <c r="A27" s="4">
        <v>26</v>
      </c>
      <c r="B27" s="11" t="s">
        <v>60</v>
      </c>
      <c r="C27" s="4"/>
      <c r="D27" s="4"/>
      <c r="E27" s="4"/>
      <c r="F27" s="4"/>
      <c r="G27" s="4"/>
      <c r="H27" s="4"/>
      <c r="I27" s="10"/>
      <c r="J27" s="10">
        <v>180</v>
      </c>
      <c r="K27" s="4"/>
      <c r="L27" s="4"/>
      <c r="M27" s="4"/>
      <c r="N27" s="4"/>
      <c r="O27" s="4"/>
      <c r="P27" s="4"/>
      <c r="Q27" s="10">
        <f>SUM(D27:P27)</f>
        <v>180</v>
      </c>
      <c r="R27" s="4"/>
      <c r="S27" s="10">
        <v>10</v>
      </c>
      <c r="T27" s="4">
        <v>25</v>
      </c>
      <c r="U27" s="4"/>
      <c r="V27" s="29">
        <f t="shared" si="0"/>
        <v>215</v>
      </c>
      <c r="W27" s="35" t="s">
        <v>105</v>
      </c>
    </row>
    <row r="28" spans="1:23">
      <c r="A28" s="4">
        <v>27</v>
      </c>
      <c r="B28" s="9" t="s">
        <v>69</v>
      </c>
      <c r="C28" s="4"/>
      <c r="D28" s="4"/>
      <c r="E28" s="4"/>
      <c r="F28" s="4"/>
      <c r="G28" s="4"/>
      <c r="H28" s="4"/>
      <c r="I28" s="10"/>
      <c r="J28" s="10"/>
      <c r="K28" s="4"/>
      <c r="L28" s="4"/>
      <c r="M28" s="4"/>
      <c r="N28" s="4"/>
      <c r="O28" s="4"/>
      <c r="P28" s="4"/>
      <c r="Q28" s="10"/>
      <c r="R28" s="4"/>
      <c r="S28" s="10">
        <v>5</v>
      </c>
      <c r="T28" s="4">
        <v>200</v>
      </c>
      <c r="U28" s="4"/>
      <c r="V28" s="29">
        <f t="shared" si="0"/>
        <v>205</v>
      </c>
      <c r="W28" s="33" t="s">
        <v>117</v>
      </c>
    </row>
    <row r="29" spans="1:23" ht="42.75">
      <c r="A29" s="4">
        <v>28</v>
      </c>
      <c r="B29" s="4" t="s">
        <v>39</v>
      </c>
      <c r="C29" s="4"/>
      <c r="D29" s="4"/>
      <c r="E29" s="4"/>
      <c r="F29" s="5"/>
      <c r="G29" s="5"/>
      <c r="H29" s="4">
        <v>320</v>
      </c>
      <c r="I29" s="10">
        <v>320</v>
      </c>
      <c r="J29" s="10"/>
      <c r="K29" s="4"/>
      <c r="L29" s="4"/>
      <c r="M29" s="4"/>
      <c r="N29" s="4"/>
      <c r="O29" s="4"/>
      <c r="P29" s="4"/>
      <c r="Q29" s="10">
        <f t="shared" ref="Q29:Q35" si="3">SUM(D29:P29)</f>
        <v>640</v>
      </c>
      <c r="R29" s="4"/>
      <c r="S29" s="10"/>
      <c r="T29" s="4"/>
      <c r="U29" s="4">
        <v>640</v>
      </c>
      <c r="V29" s="29">
        <f t="shared" si="0"/>
        <v>0</v>
      </c>
      <c r="W29" s="33" t="s">
        <v>84</v>
      </c>
    </row>
    <row r="30" spans="1:23">
      <c r="A30" s="4">
        <v>29</v>
      </c>
      <c r="B30" s="4" t="s">
        <v>40</v>
      </c>
      <c r="C30" s="4"/>
      <c r="D30" s="4"/>
      <c r="E30" s="4"/>
      <c r="F30" s="5"/>
      <c r="G30" s="5"/>
      <c r="H30" s="4">
        <v>160</v>
      </c>
      <c r="I30" s="10"/>
      <c r="J30" s="10"/>
      <c r="K30" s="4">
        <v>80</v>
      </c>
      <c r="L30" s="4"/>
      <c r="M30" s="4"/>
      <c r="N30" s="4"/>
      <c r="O30" s="4"/>
      <c r="P30" s="4"/>
      <c r="Q30" s="10">
        <f t="shared" si="3"/>
        <v>240</v>
      </c>
      <c r="R30" s="4">
        <v>5</v>
      </c>
      <c r="S30" s="10">
        <v>40</v>
      </c>
      <c r="T30" s="4">
        <v>247</v>
      </c>
      <c r="U30" s="4"/>
      <c r="V30" s="29">
        <f t="shared" si="0"/>
        <v>532</v>
      </c>
      <c r="W30" s="35" t="s">
        <v>110</v>
      </c>
    </row>
    <row r="31" spans="1:23">
      <c r="A31" s="4">
        <v>30</v>
      </c>
      <c r="B31" s="9" t="s">
        <v>57</v>
      </c>
      <c r="C31" s="4"/>
      <c r="D31" s="4"/>
      <c r="E31" s="4"/>
      <c r="F31" s="5"/>
      <c r="G31" s="5"/>
      <c r="H31" s="4"/>
      <c r="I31" s="10">
        <v>32</v>
      </c>
      <c r="J31" s="10"/>
      <c r="K31" s="4"/>
      <c r="L31" s="4"/>
      <c r="M31" s="4"/>
      <c r="N31" s="4"/>
      <c r="O31" s="4"/>
      <c r="P31" s="4"/>
      <c r="Q31" s="10">
        <f t="shared" si="3"/>
        <v>32</v>
      </c>
      <c r="R31" s="4">
        <v>15</v>
      </c>
      <c r="S31" s="10"/>
      <c r="T31" s="4"/>
      <c r="U31" s="4">
        <v>47</v>
      </c>
      <c r="V31" s="29">
        <f t="shared" si="0"/>
        <v>0</v>
      </c>
      <c r="W31" s="33" t="s">
        <v>91</v>
      </c>
    </row>
    <row r="32" spans="1:23">
      <c r="A32" s="4">
        <v>31</v>
      </c>
      <c r="B32" s="4" t="s">
        <v>41</v>
      </c>
      <c r="C32" s="4"/>
      <c r="D32" s="4"/>
      <c r="E32" s="5"/>
      <c r="F32" s="6"/>
      <c r="G32" s="4"/>
      <c r="H32" s="4">
        <v>488</v>
      </c>
      <c r="I32" s="10">
        <v>576</v>
      </c>
      <c r="J32" s="10"/>
      <c r="K32" s="4"/>
      <c r="L32" s="4"/>
      <c r="M32" s="4"/>
      <c r="N32" s="4"/>
      <c r="O32" s="4"/>
      <c r="P32" s="4"/>
      <c r="Q32" s="10">
        <f t="shared" si="3"/>
        <v>1064</v>
      </c>
      <c r="R32" s="4">
        <v>15</v>
      </c>
      <c r="S32" s="10">
        <v>30</v>
      </c>
      <c r="T32" s="4">
        <v>152</v>
      </c>
      <c r="U32" s="4"/>
      <c r="V32" s="29">
        <f t="shared" si="0"/>
        <v>1261</v>
      </c>
      <c r="W32" s="35" t="s">
        <v>108</v>
      </c>
    </row>
    <row r="33" spans="1:23">
      <c r="A33" s="4">
        <v>32</v>
      </c>
      <c r="B33" s="9" t="s">
        <v>58</v>
      </c>
      <c r="C33" s="4"/>
      <c r="D33" s="4"/>
      <c r="E33" s="5"/>
      <c r="F33" s="6"/>
      <c r="G33" s="4"/>
      <c r="H33" s="4"/>
      <c r="I33" s="10">
        <v>16</v>
      </c>
      <c r="J33" s="10"/>
      <c r="K33" s="4"/>
      <c r="L33" s="4"/>
      <c r="M33" s="4"/>
      <c r="N33" s="4"/>
      <c r="O33" s="4"/>
      <c r="P33" s="4"/>
      <c r="Q33" s="10">
        <f t="shared" si="3"/>
        <v>16</v>
      </c>
      <c r="R33" s="4"/>
      <c r="S33" s="10"/>
      <c r="T33" s="4"/>
      <c r="U33" s="4">
        <v>16</v>
      </c>
      <c r="V33" s="29">
        <f>SUM(Q33+R33+S33+T33-U33)</f>
        <v>0</v>
      </c>
      <c r="W33" s="33" t="s">
        <v>89</v>
      </c>
    </row>
    <row r="34" spans="1:23">
      <c r="A34" s="4">
        <v>33</v>
      </c>
      <c r="B34" s="4" t="s">
        <v>42</v>
      </c>
      <c r="C34" s="4"/>
      <c r="D34" s="4"/>
      <c r="E34" s="4"/>
      <c r="F34" s="4"/>
      <c r="G34" s="4"/>
      <c r="H34" s="4">
        <v>80</v>
      </c>
      <c r="I34" s="10">
        <v>240</v>
      </c>
      <c r="J34" s="10"/>
      <c r="K34" s="4"/>
      <c r="L34" s="4"/>
      <c r="M34" s="4"/>
      <c r="N34" s="4"/>
      <c r="O34" s="4"/>
      <c r="P34" s="4"/>
      <c r="Q34" s="10">
        <f t="shared" si="3"/>
        <v>320</v>
      </c>
      <c r="R34" s="4"/>
      <c r="S34" s="10"/>
      <c r="T34" s="4">
        <v>268</v>
      </c>
      <c r="U34" s="4">
        <v>80</v>
      </c>
      <c r="V34" s="29">
        <f t="shared" si="0"/>
        <v>508</v>
      </c>
      <c r="W34" s="32" t="s">
        <v>101</v>
      </c>
    </row>
    <row r="35" spans="1:23">
      <c r="A35" s="4">
        <v>34</v>
      </c>
      <c r="B35" s="4" t="s">
        <v>43</v>
      </c>
      <c r="C35" s="4"/>
      <c r="D35" s="4"/>
      <c r="E35" s="4"/>
      <c r="F35" s="4"/>
      <c r="G35" s="4"/>
      <c r="H35" s="4"/>
      <c r="I35" s="10"/>
      <c r="J35" s="10"/>
      <c r="K35" s="4"/>
      <c r="L35" s="4"/>
      <c r="M35" s="4"/>
      <c r="N35" s="4"/>
      <c r="O35" s="4"/>
      <c r="P35" s="4"/>
      <c r="Q35" s="10">
        <f t="shared" si="3"/>
        <v>0</v>
      </c>
      <c r="R35" s="4"/>
      <c r="S35" s="10">
        <v>15</v>
      </c>
      <c r="T35" s="4"/>
      <c r="U35" s="4"/>
      <c r="V35" s="29">
        <f t="shared" si="0"/>
        <v>15</v>
      </c>
    </row>
    <row r="36" spans="1:23">
      <c r="A36" s="4">
        <v>35</v>
      </c>
      <c r="B36" s="9" t="s">
        <v>70</v>
      </c>
      <c r="C36" s="4"/>
      <c r="D36" s="4"/>
      <c r="E36" s="4"/>
      <c r="F36" s="4"/>
      <c r="G36" s="4"/>
      <c r="H36" s="4"/>
      <c r="I36" s="10"/>
      <c r="J36" s="10"/>
      <c r="K36" s="4"/>
      <c r="L36" s="4"/>
      <c r="M36" s="4"/>
      <c r="N36" s="4"/>
      <c r="O36" s="4"/>
      <c r="P36" s="4"/>
      <c r="Q36" s="10"/>
      <c r="R36" s="4"/>
      <c r="S36" s="10">
        <v>5</v>
      </c>
      <c r="T36" s="4">
        <v>16</v>
      </c>
      <c r="U36" s="4"/>
      <c r="V36" s="29">
        <f t="shared" si="0"/>
        <v>21</v>
      </c>
      <c r="W36" s="33" t="s">
        <v>93</v>
      </c>
    </row>
    <row r="37" spans="1:23">
      <c r="A37" s="4">
        <v>36</v>
      </c>
      <c r="B37" s="9" t="s">
        <v>71</v>
      </c>
      <c r="C37" s="4"/>
      <c r="D37" s="4"/>
      <c r="E37" s="4"/>
      <c r="F37" s="4"/>
      <c r="G37" s="4"/>
      <c r="H37" s="4"/>
      <c r="I37" s="10"/>
      <c r="J37" s="10"/>
      <c r="K37" s="4"/>
      <c r="L37" s="4"/>
      <c r="M37" s="4"/>
      <c r="N37" s="4"/>
      <c r="O37" s="4"/>
      <c r="P37" s="4"/>
      <c r="Q37" s="10"/>
      <c r="R37" s="4"/>
      <c r="S37" s="10">
        <v>5</v>
      </c>
      <c r="T37" s="4"/>
      <c r="U37" s="4">
        <v>5</v>
      </c>
      <c r="V37" s="29">
        <f t="shared" si="0"/>
        <v>0</v>
      </c>
      <c r="W37" s="33" t="s">
        <v>94</v>
      </c>
    </row>
    <row r="38" spans="1:23">
      <c r="A38" s="4">
        <v>37</v>
      </c>
      <c r="B38" s="4" t="s">
        <v>44</v>
      </c>
      <c r="C38" s="4"/>
      <c r="D38" s="4"/>
      <c r="E38" s="4"/>
      <c r="F38" s="4"/>
      <c r="G38" s="4"/>
      <c r="H38" s="4">
        <v>60.8</v>
      </c>
      <c r="I38" s="10">
        <v>6.4</v>
      </c>
      <c r="J38" s="10"/>
      <c r="K38" s="4"/>
      <c r="L38" s="4"/>
      <c r="M38" s="4"/>
      <c r="N38" s="4"/>
      <c r="O38" s="4"/>
      <c r="P38" s="4"/>
      <c r="Q38" s="10">
        <f>SUM(D38:P38)</f>
        <v>67.2</v>
      </c>
      <c r="R38" s="4"/>
      <c r="S38" s="10"/>
      <c r="T38" s="4"/>
      <c r="U38" s="4"/>
      <c r="V38" s="29">
        <f t="shared" si="0"/>
        <v>67.2</v>
      </c>
    </row>
    <row r="39" spans="1:23" ht="28.5">
      <c r="A39" s="4">
        <v>38</v>
      </c>
      <c r="B39" s="4" t="s">
        <v>45</v>
      </c>
      <c r="C39" s="4"/>
      <c r="D39" s="4"/>
      <c r="E39" s="4"/>
      <c r="F39" s="4"/>
      <c r="G39" s="4"/>
      <c r="H39" s="4"/>
      <c r="I39" s="10">
        <v>192</v>
      </c>
      <c r="J39" s="10"/>
      <c r="K39" s="4">
        <v>80</v>
      </c>
      <c r="L39" s="4"/>
      <c r="M39" s="4"/>
      <c r="N39" s="4"/>
      <c r="O39" s="4"/>
      <c r="P39" s="4">
        <v>60</v>
      </c>
      <c r="Q39" s="10">
        <f>SUM(D39:P39)</f>
        <v>332</v>
      </c>
      <c r="R39" s="4">
        <v>15</v>
      </c>
      <c r="S39" s="10">
        <v>40</v>
      </c>
      <c r="T39" s="4">
        <v>42</v>
      </c>
      <c r="U39" s="4">
        <v>50</v>
      </c>
      <c r="V39" s="29">
        <f t="shared" si="0"/>
        <v>379</v>
      </c>
      <c r="W39" s="35" t="s">
        <v>109</v>
      </c>
    </row>
    <row r="40" spans="1:23">
      <c r="A40" s="4">
        <v>39</v>
      </c>
      <c r="B40" s="9" t="s">
        <v>72</v>
      </c>
      <c r="C40" s="4"/>
      <c r="D40" s="4"/>
      <c r="E40" s="4"/>
      <c r="F40" s="4"/>
      <c r="G40" s="4"/>
      <c r="H40" s="4"/>
      <c r="I40" s="10"/>
      <c r="J40" s="10"/>
      <c r="K40" s="4"/>
      <c r="L40" s="4"/>
      <c r="M40" s="4"/>
      <c r="N40" s="4"/>
      <c r="O40" s="4"/>
      <c r="P40" s="4"/>
      <c r="Q40" s="10"/>
      <c r="R40" s="4"/>
      <c r="S40" s="10">
        <v>5</v>
      </c>
      <c r="T40" s="4"/>
      <c r="U40" s="4"/>
      <c r="V40" s="29">
        <f t="shared" si="0"/>
        <v>5</v>
      </c>
    </row>
    <row r="41" spans="1:23">
      <c r="A41" s="4">
        <v>40</v>
      </c>
      <c r="B41" s="4" t="s">
        <v>46</v>
      </c>
      <c r="C41" s="4"/>
      <c r="D41" s="4"/>
      <c r="E41" s="4"/>
      <c r="F41" s="4"/>
      <c r="G41" s="4"/>
      <c r="H41" s="4"/>
      <c r="I41" s="10"/>
      <c r="J41" s="10">
        <v>100</v>
      </c>
      <c r="K41" s="4"/>
      <c r="L41" s="4"/>
      <c r="M41" s="4"/>
      <c r="N41" s="4"/>
      <c r="O41" s="4"/>
      <c r="P41" s="4"/>
      <c r="Q41" s="10">
        <f>SUM(D41:P41)</f>
        <v>100</v>
      </c>
      <c r="R41" s="4"/>
      <c r="S41" s="10">
        <v>165</v>
      </c>
      <c r="T41" s="4">
        <v>160</v>
      </c>
      <c r="U41" s="4">
        <v>55</v>
      </c>
      <c r="V41" s="29">
        <f t="shared" si="0"/>
        <v>370</v>
      </c>
      <c r="W41" s="33" t="s">
        <v>85</v>
      </c>
    </row>
    <row r="42" spans="1:23" ht="42.75">
      <c r="A42" s="4">
        <v>41</v>
      </c>
      <c r="B42" s="4" t="s">
        <v>47</v>
      </c>
      <c r="C42" s="4"/>
      <c r="D42" s="4"/>
      <c r="E42" s="4"/>
      <c r="F42" s="4"/>
      <c r="G42" s="4"/>
      <c r="H42" s="4">
        <v>153.6</v>
      </c>
      <c r="I42" s="10">
        <v>804.8</v>
      </c>
      <c r="J42" s="10"/>
      <c r="K42" s="4"/>
      <c r="L42" s="4"/>
      <c r="M42" s="9"/>
      <c r="N42" s="4"/>
      <c r="O42" s="4"/>
      <c r="P42" s="4"/>
      <c r="Q42" s="10">
        <f>SUM(D42:P42)</f>
        <v>958.4</v>
      </c>
      <c r="R42" s="4"/>
      <c r="S42" s="10"/>
      <c r="T42" s="4">
        <v>389</v>
      </c>
      <c r="U42" s="4">
        <v>540</v>
      </c>
      <c r="V42" s="29">
        <f t="shared" si="0"/>
        <v>807.40000000000009</v>
      </c>
      <c r="W42" s="33" t="s">
        <v>95</v>
      </c>
    </row>
    <row r="43" spans="1:23">
      <c r="A43" s="4">
        <v>42</v>
      </c>
      <c r="B43" s="4" t="s">
        <v>48</v>
      </c>
      <c r="C43" s="4"/>
      <c r="D43" s="4"/>
      <c r="E43" s="4"/>
      <c r="F43" s="4"/>
      <c r="G43" s="4"/>
      <c r="H43" s="4"/>
      <c r="I43" s="10">
        <v>153.19999999999999</v>
      </c>
      <c r="J43" s="10"/>
      <c r="K43" s="4"/>
      <c r="L43" s="4"/>
      <c r="M43" s="4"/>
      <c r="N43" s="4"/>
      <c r="O43" s="4"/>
      <c r="P43" s="4"/>
      <c r="Q43" s="10">
        <f>SUM(D43:P43)</f>
        <v>153.19999999999999</v>
      </c>
      <c r="R43" s="4"/>
      <c r="S43" s="10"/>
      <c r="T43" s="4"/>
      <c r="U43" s="4"/>
      <c r="V43" s="29">
        <f t="shared" si="0"/>
        <v>153.19999999999999</v>
      </c>
    </row>
    <row r="44" spans="1:23">
      <c r="A44" s="4">
        <v>43</v>
      </c>
      <c r="B44" s="4" t="s">
        <v>49</v>
      </c>
      <c r="C44" s="4"/>
      <c r="D44" s="4"/>
      <c r="E44" s="4"/>
      <c r="F44" s="4"/>
      <c r="G44" s="4"/>
      <c r="H44" s="4">
        <v>230.4</v>
      </c>
      <c r="I44" s="10">
        <v>80</v>
      </c>
      <c r="J44" s="10"/>
      <c r="K44" s="4"/>
      <c r="L44" s="4"/>
      <c r="M44" s="4"/>
      <c r="N44" s="4"/>
      <c r="O44" s="4"/>
      <c r="P44" s="4"/>
      <c r="Q44" s="10">
        <f>SUM(D44:P44)</f>
        <v>310.39999999999998</v>
      </c>
      <c r="R44" s="4"/>
      <c r="S44" s="10">
        <v>5</v>
      </c>
      <c r="T44" s="4">
        <v>342</v>
      </c>
      <c r="U44" s="4">
        <v>127</v>
      </c>
      <c r="V44" s="29">
        <f t="shared" si="0"/>
        <v>530.4</v>
      </c>
      <c r="W44" s="33" t="s">
        <v>81</v>
      </c>
    </row>
    <row r="45" spans="1:23">
      <c r="A45" s="4">
        <v>44</v>
      </c>
      <c r="B45" s="9" t="s">
        <v>73</v>
      </c>
      <c r="C45" s="4"/>
      <c r="D45" s="4"/>
      <c r="E45" s="4"/>
      <c r="F45" s="4"/>
      <c r="G45" s="4"/>
      <c r="H45" s="4"/>
      <c r="I45" s="10"/>
      <c r="J45" s="10"/>
      <c r="K45" s="4"/>
      <c r="L45" s="4"/>
      <c r="M45" s="4"/>
      <c r="N45" s="4"/>
      <c r="O45" s="4"/>
      <c r="P45" s="4"/>
      <c r="Q45" s="10"/>
      <c r="R45" s="4"/>
      <c r="S45" s="10">
        <v>5</v>
      </c>
      <c r="T45" s="4"/>
      <c r="U45" s="4">
        <v>5</v>
      </c>
      <c r="V45" s="29">
        <f t="shared" si="0"/>
        <v>0</v>
      </c>
      <c r="W45" s="33" t="s">
        <v>97</v>
      </c>
    </row>
    <row r="46" spans="1:23">
      <c r="A46" s="4">
        <v>45</v>
      </c>
      <c r="B46" s="9" t="s">
        <v>75</v>
      </c>
      <c r="C46" s="4"/>
      <c r="D46" s="4"/>
      <c r="E46" s="4"/>
      <c r="F46" s="4"/>
      <c r="G46" s="4"/>
      <c r="H46" s="4"/>
      <c r="I46" s="10">
        <v>4.8</v>
      </c>
      <c r="J46" s="10"/>
      <c r="K46" s="4"/>
      <c r="L46" s="4"/>
      <c r="M46" s="4"/>
      <c r="N46" s="4"/>
      <c r="O46" s="4"/>
      <c r="P46" s="4"/>
      <c r="Q46" s="10">
        <f>SUM(D46:P46)</f>
        <v>4.8</v>
      </c>
      <c r="R46" s="4"/>
      <c r="S46" s="10">
        <v>5</v>
      </c>
      <c r="T46" s="4"/>
      <c r="U46" s="4">
        <v>9.8000000000000007</v>
      </c>
      <c r="V46" s="29">
        <f t="shared" si="0"/>
        <v>0</v>
      </c>
      <c r="W46" s="33" t="s">
        <v>98</v>
      </c>
    </row>
    <row r="47" spans="1:23" ht="42.75">
      <c r="A47" s="4">
        <v>46</v>
      </c>
      <c r="B47" s="4" t="s">
        <v>50</v>
      </c>
      <c r="C47" s="4"/>
      <c r="D47" s="4"/>
      <c r="E47" s="4"/>
      <c r="F47" s="4"/>
      <c r="G47" s="4"/>
      <c r="H47" s="4">
        <v>464</v>
      </c>
      <c r="I47" s="10">
        <v>896</v>
      </c>
      <c r="J47" s="10"/>
      <c r="K47" s="4"/>
      <c r="L47" s="4"/>
      <c r="M47" s="4"/>
      <c r="N47" s="4"/>
      <c r="O47" s="4"/>
      <c r="P47" s="4"/>
      <c r="Q47" s="10">
        <f>SUM(D47:P47)</f>
        <v>1360</v>
      </c>
      <c r="R47" s="4"/>
      <c r="S47" s="10"/>
      <c r="T47" s="4">
        <v>218</v>
      </c>
      <c r="U47" s="4">
        <v>778</v>
      </c>
      <c r="V47" s="29">
        <f t="shared" si="0"/>
        <v>800</v>
      </c>
      <c r="W47" s="33" t="s">
        <v>96</v>
      </c>
    </row>
    <row r="48" spans="1:23">
      <c r="A48" s="4">
        <v>47</v>
      </c>
      <c r="B48" s="4" t="s">
        <v>51</v>
      </c>
      <c r="C48" s="4"/>
      <c r="D48" s="4"/>
      <c r="E48" s="4"/>
      <c r="F48" s="4"/>
      <c r="G48" s="4"/>
      <c r="H48" s="4">
        <v>76.8</v>
      </c>
      <c r="I48" s="10"/>
      <c r="J48" s="10"/>
      <c r="K48" s="4"/>
      <c r="L48" s="4"/>
      <c r="M48" s="4"/>
      <c r="N48" s="4"/>
      <c r="O48" s="4"/>
      <c r="P48" s="4"/>
      <c r="Q48" s="10">
        <f>SUM(D48:P48)</f>
        <v>76.8</v>
      </c>
      <c r="R48" s="4"/>
      <c r="S48" s="10"/>
      <c r="T48" s="4"/>
      <c r="U48" s="4"/>
      <c r="V48" s="29">
        <f t="shared" si="0"/>
        <v>76.8</v>
      </c>
    </row>
    <row r="49" spans="1:22">
      <c r="A49" s="2" t="s">
        <v>0</v>
      </c>
      <c r="B49" s="2" t="s">
        <v>1</v>
      </c>
      <c r="C49" s="2" t="s">
        <v>2</v>
      </c>
      <c r="D49" s="2" t="s">
        <v>3</v>
      </c>
      <c r="E49" s="2" t="s">
        <v>4</v>
      </c>
      <c r="F49" s="2" t="s">
        <v>5</v>
      </c>
      <c r="G49" s="2" t="s">
        <v>6</v>
      </c>
      <c r="H49" s="2" t="s">
        <v>7</v>
      </c>
      <c r="I49" s="22" t="s">
        <v>55</v>
      </c>
      <c r="J49" s="22" t="s">
        <v>56</v>
      </c>
      <c r="K49" s="2" t="s">
        <v>8</v>
      </c>
      <c r="L49" s="2" t="s">
        <v>9</v>
      </c>
      <c r="M49" s="2" t="s">
        <v>10</v>
      </c>
      <c r="N49" s="2" t="s">
        <v>11</v>
      </c>
      <c r="O49" s="2" t="s">
        <v>12</v>
      </c>
      <c r="P49" s="2" t="s">
        <v>13</v>
      </c>
      <c r="Q49" s="26" t="s">
        <v>14</v>
      </c>
      <c r="R49" s="2" t="s">
        <v>15</v>
      </c>
      <c r="S49" s="22" t="s">
        <v>74</v>
      </c>
      <c r="T49" s="2" t="s">
        <v>16</v>
      </c>
      <c r="U49" s="2" t="s">
        <v>17</v>
      </c>
      <c r="V49" s="26" t="s">
        <v>18</v>
      </c>
    </row>
    <row r="50" spans="1:22">
      <c r="A50" s="4"/>
      <c r="B50" s="15" t="s">
        <v>59</v>
      </c>
      <c r="C50" s="4"/>
      <c r="D50" s="4">
        <f>SUM(D2:D48)</f>
        <v>30</v>
      </c>
      <c r="E50" s="4">
        <f t="shared" ref="E50:P50" si="4">SUM(E2:E48)</f>
        <v>0</v>
      </c>
      <c r="F50" s="4">
        <f t="shared" si="4"/>
        <v>30</v>
      </c>
      <c r="G50" s="4">
        <f t="shared" si="4"/>
        <v>162</v>
      </c>
      <c r="H50" s="4">
        <f t="shared" si="4"/>
        <v>6720.32</v>
      </c>
      <c r="I50" s="24">
        <f t="shared" si="4"/>
        <v>8934.9599999999991</v>
      </c>
      <c r="J50" s="10">
        <f t="shared" si="4"/>
        <v>1950</v>
      </c>
      <c r="K50" s="4">
        <f t="shared" si="4"/>
        <v>860</v>
      </c>
      <c r="L50" s="4">
        <f t="shared" si="4"/>
        <v>0</v>
      </c>
      <c r="M50" s="4">
        <f t="shared" si="4"/>
        <v>750</v>
      </c>
      <c r="N50" s="4">
        <f t="shared" si="4"/>
        <v>0</v>
      </c>
      <c r="O50" s="4">
        <f t="shared" si="4"/>
        <v>0</v>
      </c>
      <c r="P50" s="4">
        <f t="shared" si="4"/>
        <v>210</v>
      </c>
      <c r="Q50" s="24">
        <f>SUM(Q1:Q48)</f>
        <v>19647.280000000002</v>
      </c>
      <c r="R50" s="4">
        <f>SUM(R1:R48)</f>
        <v>244</v>
      </c>
      <c r="S50" s="10">
        <f>SUM(S1:S48)</f>
        <v>935</v>
      </c>
      <c r="T50" s="30">
        <f>SUM(T2:T48)</f>
        <v>3879.2</v>
      </c>
      <c r="U50" s="30">
        <f>SUM(U2:U48)</f>
        <v>4897.2</v>
      </c>
      <c r="V50" s="10">
        <f>SUM(V1:V48)</f>
        <v>19808.280000000002</v>
      </c>
    </row>
  </sheetData>
  <autoFilter ref="A1:V50"/>
  <phoneticPr fontId="4" type="noConversion"/>
  <pageMargins left="0.75" right="0.75" top="1" bottom="1" header="0.51" footer="0.51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50"/>
  <sheetViews>
    <sheetView tabSelected="1" zoomScale="80" zoomScaleNormal="80" workbookViewId="0">
      <selection activeCell="D1" sqref="D1"/>
    </sheetView>
  </sheetViews>
  <sheetFormatPr defaultRowHeight="14.25"/>
  <cols>
    <col min="1" max="1" width="5" customWidth="1"/>
    <col min="2" max="2" width="8.125" customWidth="1"/>
    <col min="3" max="3" width="12.25" customWidth="1"/>
  </cols>
  <sheetData>
    <row r="1" spans="1:3">
      <c r="A1" s="2" t="s">
        <v>0</v>
      </c>
      <c r="B1" s="2" t="s">
        <v>1</v>
      </c>
      <c r="C1" s="2" t="s">
        <v>18</v>
      </c>
    </row>
    <row r="2" spans="1:3">
      <c r="A2" s="4">
        <v>1</v>
      </c>
      <c r="B2" s="4" t="s">
        <v>23</v>
      </c>
      <c r="C2" s="4">
        <v>1694.8</v>
      </c>
    </row>
    <row r="3" spans="1:3">
      <c r="A3" s="4">
        <v>2</v>
      </c>
      <c r="B3" s="9" t="s">
        <v>66</v>
      </c>
      <c r="C3" s="9">
        <v>0</v>
      </c>
    </row>
    <row r="4" spans="1:3">
      <c r="A4" s="4">
        <v>3</v>
      </c>
      <c r="B4" s="4" t="s">
        <v>24</v>
      </c>
      <c r="C4" s="4">
        <v>365</v>
      </c>
    </row>
    <row r="5" spans="1:3">
      <c r="A5" s="4">
        <v>4</v>
      </c>
      <c r="B5" s="4" t="s">
        <v>52</v>
      </c>
      <c r="C5" s="4">
        <v>139.80000000000001</v>
      </c>
    </row>
    <row r="6" spans="1:3">
      <c r="A6" s="4">
        <v>5</v>
      </c>
      <c r="B6" s="9" t="s">
        <v>63</v>
      </c>
      <c r="C6" s="9">
        <v>197</v>
      </c>
    </row>
    <row r="7" spans="1:3">
      <c r="A7" s="4">
        <v>6</v>
      </c>
      <c r="B7" s="4" t="s">
        <v>25</v>
      </c>
      <c r="C7" s="4">
        <v>390</v>
      </c>
    </row>
    <row r="8" spans="1:3">
      <c r="A8" s="4">
        <v>7</v>
      </c>
      <c r="B8" s="4" t="s">
        <v>26</v>
      </c>
      <c r="C8" s="4">
        <v>2217.8000000000002</v>
      </c>
    </row>
    <row r="9" spans="1:3">
      <c r="A9" s="4">
        <v>8</v>
      </c>
      <c r="B9" s="4" t="s">
        <v>27</v>
      </c>
      <c r="C9" s="4">
        <v>0</v>
      </c>
    </row>
    <row r="10" spans="1:3">
      <c r="A10" s="4">
        <v>9</v>
      </c>
      <c r="B10" s="4" t="s">
        <v>28</v>
      </c>
      <c r="C10" s="4">
        <v>0</v>
      </c>
    </row>
    <row r="11" spans="1:3">
      <c r="A11" s="4">
        <v>10</v>
      </c>
      <c r="B11" s="4" t="s">
        <v>29</v>
      </c>
      <c r="C11" s="4">
        <v>280.2</v>
      </c>
    </row>
    <row r="12" spans="1:3">
      <c r="A12" s="4">
        <v>11</v>
      </c>
      <c r="B12" s="11" t="s">
        <v>62</v>
      </c>
      <c r="C12" s="11">
        <v>150</v>
      </c>
    </row>
    <row r="13" spans="1:3">
      <c r="A13" s="4">
        <v>12</v>
      </c>
      <c r="B13" s="4" t="s">
        <v>30</v>
      </c>
      <c r="C13" s="4">
        <v>987.96</v>
      </c>
    </row>
    <row r="14" spans="1:3">
      <c r="A14" s="4">
        <v>13</v>
      </c>
      <c r="B14" s="4" t="s">
        <v>31</v>
      </c>
      <c r="C14" s="4">
        <v>135.6</v>
      </c>
    </row>
    <row r="15" spans="1:3">
      <c r="A15" s="4">
        <v>14</v>
      </c>
      <c r="B15" s="4" t="s">
        <v>32</v>
      </c>
      <c r="C15" s="4">
        <v>0</v>
      </c>
    </row>
    <row r="16" spans="1:3">
      <c r="A16" s="4">
        <v>15</v>
      </c>
      <c r="B16" s="4" t="s">
        <v>33</v>
      </c>
      <c r="C16" s="4">
        <v>1608</v>
      </c>
    </row>
    <row r="17" spans="1:3">
      <c r="A17" s="4">
        <v>16</v>
      </c>
      <c r="B17" s="4" t="s">
        <v>34</v>
      </c>
      <c r="C17" s="4">
        <v>564.79999999999995</v>
      </c>
    </row>
    <row r="18" spans="1:3">
      <c r="A18" s="4">
        <v>17</v>
      </c>
      <c r="B18" s="4" t="s">
        <v>35</v>
      </c>
      <c r="C18" s="4">
        <v>331.6</v>
      </c>
    </row>
    <row r="19" spans="1:3">
      <c r="A19" s="4">
        <v>18</v>
      </c>
      <c r="B19" s="9" t="s">
        <v>67</v>
      </c>
      <c r="C19" s="9">
        <v>0</v>
      </c>
    </row>
    <row r="20" spans="1:3">
      <c r="A20" s="4">
        <v>19</v>
      </c>
      <c r="B20" s="4" t="s">
        <v>36</v>
      </c>
      <c r="C20" s="4">
        <v>3692.92</v>
      </c>
    </row>
    <row r="21" spans="1:3">
      <c r="A21" s="4">
        <v>20</v>
      </c>
      <c r="B21" s="4" t="s">
        <v>54</v>
      </c>
      <c r="C21" s="4">
        <v>120</v>
      </c>
    </row>
    <row r="22" spans="1:3">
      <c r="A22" s="4">
        <v>21</v>
      </c>
      <c r="B22" s="4" t="s">
        <v>37</v>
      </c>
      <c r="C22" s="4">
        <v>422.4</v>
      </c>
    </row>
    <row r="23" spans="1:3">
      <c r="A23" s="4">
        <v>22</v>
      </c>
      <c r="B23" s="4" t="s">
        <v>38</v>
      </c>
      <c r="C23" s="4">
        <v>329.4</v>
      </c>
    </row>
    <row r="24" spans="1:3">
      <c r="A24" s="4">
        <v>23</v>
      </c>
      <c r="B24" s="11" t="s">
        <v>61</v>
      </c>
      <c r="C24" s="11">
        <v>0</v>
      </c>
    </row>
    <row r="25" spans="1:3">
      <c r="A25" s="4">
        <v>24</v>
      </c>
      <c r="B25" s="4" t="s">
        <v>53</v>
      </c>
      <c r="C25" s="4">
        <v>235</v>
      </c>
    </row>
    <row r="26" spans="1:3">
      <c r="A26" s="4">
        <v>25</v>
      </c>
      <c r="B26" s="9" t="s">
        <v>68</v>
      </c>
      <c r="C26" s="9">
        <v>0</v>
      </c>
    </row>
    <row r="27" spans="1:3">
      <c r="A27" s="4">
        <v>26</v>
      </c>
      <c r="B27" s="11" t="s">
        <v>60</v>
      </c>
      <c r="C27" s="11">
        <v>215</v>
      </c>
    </row>
    <row r="28" spans="1:3">
      <c r="A28" s="4">
        <v>27</v>
      </c>
      <c r="B28" s="9" t="s">
        <v>69</v>
      </c>
      <c r="C28" s="9">
        <v>205</v>
      </c>
    </row>
    <row r="29" spans="1:3">
      <c r="A29" s="4">
        <v>28</v>
      </c>
      <c r="B29" s="4" t="s">
        <v>39</v>
      </c>
      <c r="C29" s="4">
        <v>0</v>
      </c>
    </row>
    <row r="30" spans="1:3">
      <c r="A30" s="4">
        <v>29</v>
      </c>
      <c r="B30" s="4" t="s">
        <v>40</v>
      </c>
      <c r="C30" s="4">
        <v>532</v>
      </c>
    </row>
    <row r="31" spans="1:3">
      <c r="A31" s="4">
        <v>30</v>
      </c>
      <c r="B31" s="9" t="s">
        <v>57</v>
      </c>
      <c r="C31" s="9">
        <v>0</v>
      </c>
    </row>
    <row r="32" spans="1:3">
      <c r="A32" s="4">
        <v>31</v>
      </c>
      <c r="B32" s="4" t="s">
        <v>41</v>
      </c>
      <c r="C32" s="4">
        <v>1261</v>
      </c>
    </row>
    <row r="33" spans="1:3">
      <c r="A33" s="4">
        <v>32</v>
      </c>
      <c r="B33" s="9" t="s">
        <v>58</v>
      </c>
      <c r="C33" s="9">
        <v>0</v>
      </c>
    </row>
    <row r="34" spans="1:3">
      <c r="A34" s="4">
        <v>33</v>
      </c>
      <c r="B34" s="4" t="s">
        <v>42</v>
      </c>
      <c r="C34" s="4">
        <v>508</v>
      </c>
    </row>
    <row r="35" spans="1:3">
      <c r="A35" s="4">
        <v>34</v>
      </c>
      <c r="B35" s="4" t="s">
        <v>43</v>
      </c>
      <c r="C35" s="4">
        <v>15</v>
      </c>
    </row>
    <row r="36" spans="1:3">
      <c r="A36" s="4">
        <v>35</v>
      </c>
      <c r="B36" s="9" t="s">
        <v>70</v>
      </c>
      <c r="C36" s="9">
        <v>21</v>
      </c>
    </row>
    <row r="37" spans="1:3">
      <c r="A37" s="4">
        <v>36</v>
      </c>
      <c r="B37" s="9" t="s">
        <v>71</v>
      </c>
      <c r="C37" s="9">
        <v>0</v>
      </c>
    </row>
    <row r="38" spans="1:3">
      <c r="A38" s="4">
        <v>37</v>
      </c>
      <c r="B38" s="4" t="s">
        <v>44</v>
      </c>
      <c r="C38" s="4">
        <v>67.2</v>
      </c>
    </row>
    <row r="39" spans="1:3">
      <c r="A39" s="4">
        <v>38</v>
      </c>
      <c r="B39" s="4" t="s">
        <v>45</v>
      </c>
      <c r="C39" s="4">
        <v>379</v>
      </c>
    </row>
    <row r="40" spans="1:3">
      <c r="A40" s="4">
        <v>39</v>
      </c>
      <c r="B40" s="9" t="s">
        <v>72</v>
      </c>
      <c r="C40" s="9">
        <v>5</v>
      </c>
    </row>
    <row r="41" spans="1:3">
      <c r="A41" s="4">
        <v>40</v>
      </c>
      <c r="B41" s="4" t="s">
        <v>46</v>
      </c>
      <c r="C41" s="4">
        <v>370</v>
      </c>
    </row>
    <row r="42" spans="1:3">
      <c r="A42" s="4">
        <v>41</v>
      </c>
      <c r="B42" s="4" t="s">
        <v>47</v>
      </c>
      <c r="C42" s="4">
        <v>807.40000000000009</v>
      </c>
    </row>
    <row r="43" spans="1:3">
      <c r="A43" s="4">
        <v>42</v>
      </c>
      <c r="B43" s="4" t="s">
        <v>48</v>
      </c>
      <c r="C43" s="4">
        <v>153.19999999999999</v>
      </c>
    </row>
    <row r="44" spans="1:3">
      <c r="A44" s="4">
        <v>43</v>
      </c>
      <c r="B44" s="4" t="s">
        <v>49</v>
      </c>
      <c r="C44" s="4">
        <v>530.4</v>
      </c>
    </row>
    <row r="45" spans="1:3">
      <c r="A45" s="4">
        <v>44</v>
      </c>
      <c r="B45" s="9" t="s">
        <v>73</v>
      </c>
      <c r="C45" s="9">
        <v>0</v>
      </c>
    </row>
    <row r="46" spans="1:3">
      <c r="A46" s="4">
        <v>45</v>
      </c>
      <c r="B46" s="9" t="s">
        <v>75</v>
      </c>
      <c r="C46" s="9">
        <v>0</v>
      </c>
    </row>
    <row r="47" spans="1:3">
      <c r="A47" s="4">
        <v>46</v>
      </c>
      <c r="B47" s="4" t="s">
        <v>50</v>
      </c>
      <c r="C47" s="4">
        <v>800</v>
      </c>
    </row>
    <row r="48" spans="1:3">
      <c r="A48" s="4">
        <v>47</v>
      </c>
      <c r="B48" s="4" t="s">
        <v>51</v>
      </c>
      <c r="C48" s="4">
        <v>76.8</v>
      </c>
    </row>
    <row r="49" spans="1:3">
      <c r="A49" s="2" t="s">
        <v>0</v>
      </c>
      <c r="B49" s="2" t="s">
        <v>1</v>
      </c>
      <c r="C49" s="2" t="s">
        <v>18</v>
      </c>
    </row>
    <row r="50" spans="1:3">
      <c r="A50" s="4"/>
      <c r="B50" s="15" t="s">
        <v>59</v>
      </c>
      <c r="C50" s="15">
        <f>SUM(C2:C48)</f>
        <v>19808.280000000002</v>
      </c>
    </row>
  </sheetData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U2"/>
  <sheetViews>
    <sheetView zoomScaleSheetLayoutView="100" workbookViewId="0">
      <selection activeCell="Q2" sqref="Q2"/>
    </sheetView>
  </sheetViews>
  <sheetFormatPr defaultColWidth="9" defaultRowHeight="14.25"/>
  <cols>
    <col min="3" max="3" width="12.375" customWidth="1"/>
    <col min="4" max="4" width="15.375" customWidth="1"/>
    <col min="5" max="5" width="14.875" customWidth="1"/>
    <col min="6" max="6" width="10.25" customWidth="1"/>
    <col min="7" max="7" width="12.875" customWidth="1"/>
    <col min="8" max="8" width="13.125" customWidth="1"/>
    <col min="9" max="9" width="13.5" customWidth="1"/>
    <col min="11" max="11" width="9.875" customWidth="1"/>
    <col min="16" max="16" width="9.25" bestFit="1" customWidth="1"/>
    <col min="17" max="17" width="9.375" bestFit="1" customWidth="1"/>
    <col min="18" max="19" width="0" hidden="1" customWidth="1"/>
    <col min="20" max="20" width="12" hidden="1" customWidth="1"/>
  </cols>
  <sheetData>
    <row r="1" spans="1:21">
      <c r="A1" s="16" t="s">
        <v>0</v>
      </c>
      <c r="B1" s="16" t="s">
        <v>2</v>
      </c>
      <c r="C1" s="16" t="s">
        <v>3</v>
      </c>
      <c r="D1" s="16" t="s">
        <v>4</v>
      </c>
      <c r="E1" s="16" t="s">
        <v>5</v>
      </c>
      <c r="F1" s="16" t="s">
        <v>6</v>
      </c>
      <c r="G1" s="16" t="s">
        <v>22</v>
      </c>
      <c r="H1" s="16" t="s">
        <v>21</v>
      </c>
      <c r="I1" s="16" t="s">
        <v>20</v>
      </c>
      <c r="J1" s="16" t="s">
        <v>8</v>
      </c>
      <c r="K1" s="16" t="s">
        <v>9</v>
      </c>
      <c r="L1" s="16" t="s">
        <v>10</v>
      </c>
      <c r="M1" s="16" t="s">
        <v>11</v>
      </c>
      <c r="N1" s="16" t="s">
        <v>12</v>
      </c>
      <c r="O1" s="16" t="s">
        <v>13</v>
      </c>
      <c r="P1" s="16" t="s">
        <v>14</v>
      </c>
      <c r="Q1" s="16" t="s">
        <v>15</v>
      </c>
      <c r="R1" s="16" t="s">
        <v>16</v>
      </c>
      <c r="S1" s="16" t="s">
        <v>17</v>
      </c>
      <c r="T1" s="16" t="s">
        <v>18</v>
      </c>
    </row>
    <row r="2" spans="1:21">
      <c r="A2" s="17">
        <v>1</v>
      </c>
      <c r="B2" s="18" t="s">
        <v>19</v>
      </c>
      <c r="C2" s="19">
        <v>30</v>
      </c>
      <c r="D2" s="19"/>
      <c r="E2" s="19">
        <v>30</v>
      </c>
      <c r="F2" s="19">
        <v>162</v>
      </c>
      <c r="G2" s="19">
        <v>6720</v>
      </c>
      <c r="H2" s="19">
        <v>8935</v>
      </c>
      <c r="I2" s="18">
        <v>1950</v>
      </c>
      <c r="J2" s="18">
        <v>860</v>
      </c>
      <c r="K2" s="18"/>
      <c r="L2" s="18">
        <v>750</v>
      </c>
      <c r="M2" s="18"/>
      <c r="N2" s="18"/>
      <c r="O2" s="18">
        <v>210</v>
      </c>
      <c r="P2" s="18">
        <f>SUM(B2:O2)</f>
        <v>19647</v>
      </c>
      <c r="Q2" s="37">
        <f>P2*6%</f>
        <v>1178.82</v>
      </c>
      <c r="R2" s="20"/>
      <c r="S2" s="17"/>
      <c r="T2" s="17"/>
      <c r="U2" s="1"/>
    </row>
  </sheetData>
  <phoneticPr fontId="4" type="noConversion"/>
  <pageMargins left="0.43" right="0.74803149606299213" top="0.98425196850393704" bottom="0.98425196850393704" header="0.51181102362204722" footer="0.51181102362204722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业绩分（分配前）</vt:lpstr>
      <vt:lpstr>业绩分（分配后）发人事</vt:lpstr>
      <vt:lpstr>公示</vt:lpstr>
      <vt:lpstr>学院总业绩分</vt:lpstr>
      <vt:lpstr>'业绩分（分配前）'!Print_Titles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Microsoft</cp:lastModifiedBy>
  <cp:revision>1</cp:revision>
  <cp:lastPrinted>2016-12-30T03:09:54Z</cp:lastPrinted>
  <dcterms:created xsi:type="dcterms:W3CDTF">1996-12-17T01:32:42Z</dcterms:created>
  <dcterms:modified xsi:type="dcterms:W3CDTF">2017-01-05T03:09:09Z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2052-10.1.0.5400</vt:lpwstr>
  </property>
</Properties>
</file>